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00"/>
  </bookViews>
  <sheets>
    <sheet name="Relatório de Cotação" sheetId="1" r:id="rId1"/>
    <sheet name="Planilh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<sst xmlns="http://schemas.openxmlformats.org/spreadsheetml/2006/main" count="999" uniqueCount="558">
  <si>
    <t xml:space="preserve">MEDICAMENTOS </t>
  </si>
  <si>
    <t>Item</t>
  </si>
  <si>
    <t>Nome</t>
  </si>
  <si>
    <t>Quantidade</t>
  </si>
  <si>
    <t>Unidade</t>
  </si>
  <si>
    <t>Cotação Banco de Preços</t>
  </si>
  <si>
    <t>Cotação Zenite</t>
  </si>
  <si>
    <t>Vlr Unit Estimado</t>
  </si>
  <si>
    <t>Vlr Estimado Total</t>
  </si>
  <si>
    <t>1</t>
  </si>
  <si>
    <t>Ácido Ascórbico 100m/mL – 5ml</t>
  </si>
  <si>
    <t>Ampolas</t>
  </si>
  <si>
    <t>2</t>
  </si>
  <si>
    <t xml:space="preserve">Ácido Tranexâmico 50mg/mL – 5ml </t>
  </si>
  <si>
    <t>3</t>
  </si>
  <si>
    <t>Adenosina 3mg/mL -2ml</t>
  </si>
  <si>
    <t>4</t>
  </si>
  <si>
    <t>Epinefrina 1mg/mL-1ml</t>
  </si>
  <si>
    <t>5</t>
  </si>
  <si>
    <t>Água Destilada - Ampola 10ml</t>
  </si>
  <si>
    <t>6</t>
  </si>
  <si>
    <t>Água Destilada - Frasos com 500ml</t>
  </si>
  <si>
    <t>7</t>
  </si>
  <si>
    <t>Ampicilina Sódica 1g</t>
  </si>
  <si>
    <t>Frascos</t>
  </si>
  <si>
    <t>8</t>
  </si>
  <si>
    <t>Benzilpenicilina Benzatina 600.000 UI 4 ML</t>
  </si>
  <si>
    <t>9</t>
  </si>
  <si>
    <t>Benzilpenicilina Benzatina 1.200.000 UI 4 ML</t>
  </si>
  <si>
    <t>10</t>
  </si>
  <si>
    <t xml:space="preserve">Bicarbonato De Sódio 8,4% - ampola 10mL </t>
  </si>
  <si>
    <t>500</t>
  </si>
  <si>
    <t>11</t>
  </si>
  <si>
    <t>Bromoprida 5 mg/ml - ampola 2ml</t>
  </si>
  <si>
    <t>12</t>
  </si>
  <si>
    <t>Butilbrometo De Escopolamina 20mg/mL-1ml</t>
  </si>
  <si>
    <t>3.800</t>
  </si>
  <si>
    <t>13</t>
  </si>
  <si>
    <t>Butilbrometo De Escopolamina + Dipirona Sódica 4 + 500mg/mL - 5mL</t>
  </si>
  <si>
    <t>14</t>
  </si>
  <si>
    <t>Cefazolina Sódica 1g</t>
  </si>
  <si>
    <t>15</t>
  </si>
  <si>
    <t>Ceftriaxona Sódica 1g I.V.</t>
  </si>
  <si>
    <t>16</t>
  </si>
  <si>
    <t>Ceftriaxona Sódica 500 mg</t>
  </si>
  <si>
    <t>17</t>
  </si>
  <si>
    <t>Cetoprofeno 100mg - pó liófilo injetável Intravenoso</t>
  </si>
  <si>
    <t>18</t>
  </si>
  <si>
    <t>Cetoprofeno 50mg/mL - 2mL Sol. Injetável Intramuscular</t>
  </si>
  <si>
    <t>19</t>
  </si>
  <si>
    <t xml:space="preserve">Cloridrato de Ciprofloxacino 2mg/mL - Frasco com 100ml </t>
  </si>
  <si>
    <t>Bolsas</t>
  </si>
  <si>
    <t>20</t>
  </si>
  <si>
    <t xml:space="preserve">Citrato de Fentanila 0,05mg/mL - ampola 10ml </t>
  </si>
  <si>
    <t>1.800</t>
  </si>
  <si>
    <t>21</t>
  </si>
  <si>
    <t xml:space="preserve">Citrato de Fentanila 0,05mg/mL - ampola  2 ml </t>
  </si>
  <si>
    <t>22</t>
  </si>
  <si>
    <t xml:space="preserve">Clonidina 0,15mg/ml -1mL </t>
  </si>
  <si>
    <t>23</t>
  </si>
  <si>
    <t>Cloreto de Sódio 20% - ampola 10ml</t>
  </si>
  <si>
    <t>24</t>
  </si>
  <si>
    <t>Cloreto de Suxametônio 100mg</t>
  </si>
  <si>
    <t>25</t>
  </si>
  <si>
    <t>Cloridrato de Amiodarona 50mg/ml-  3ml</t>
  </si>
  <si>
    <t>26</t>
  </si>
  <si>
    <t>Acetilcistéina 100mg</t>
  </si>
  <si>
    <t>Unidades</t>
  </si>
  <si>
    <t>27</t>
  </si>
  <si>
    <t>Cloridrato de Amiodarona 200 mg</t>
  </si>
  <si>
    <t>Comprimidos</t>
  </si>
  <si>
    <t>28</t>
  </si>
  <si>
    <t>Cloridrato de Bupivacaína + Glicose 5 + 80mg/mL – 4ml</t>
  </si>
  <si>
    <t>29</t>
  </si>
  <si>
    <t xml:space="preserve">Cloridrato de Clorpromazina 5mg/ml – 5ml </t>
  </si>
  <si>
    <t>30</t>
  </si>
  <si>
    <t>Cloridrato de Dobutamina 12,5mg/ml -20ml</t>
  </si>
  <si>
    <t>31</t>
  </si>
  <si>
    <t>Cloridrato de Dopamina 5mg/ml – 10ml</t>
  </si>
  <si>
    <t>32</t>
  </si>
  <si>
    <t>Cloridrato de Etilefrina 10mg/ml – 1ml</t>
  </si>
  <si>
    <t>33</t>
  </si>
  <si>
    <t>Cloridrato de Hidralazina 20mg/ml – 1ml</t>
  </si>
  <si>
    <t>2.700</t>
  </si>
  <si>
    <t>34</t>
  </si>
  <si>
    <t>Cloridrato de Hidralazina 50 mg</t>
  </si>
  <si>
    <t>3.200</t>
  </si>
  <si>
    <t>35</t>
  </si>
  <si>
    <t>Cloridrato de Lidocaína 2% Sem Vaso Constritor – 20mg/ml - 20mL</t>
  </si>
  <si>
    <t>36</t>
  </si>
  <si>
    <t>Cloridrato de Metoclopramida 5mg/mL – 2mL</t>
  </si>
  <si>
    <t>4.500</t>
  </si>
  <si>
    <t>37</t>
  </si>
  <si>
    <t>Cloridrato de Metoclopramida 10mg</t>
  </si>
  <si>
    <t>5.100</t>
  </si>
  <si>
    <t>38</t>
  </si>
  <si>
    <t>Cloridrato de Naloxona 0,4mg/ml – 1ml</t>
  </si>
  <si>
    <t>39</t>
  </si>
  <si>
    <t>Cloridrato Ondansentrona 2mg/ml – ampola 4 ml</t>
  </si>
  <si>
    <t>40</t>
  </si>
  <si>
    <t>Cloridrato de Ondansentrona 4mg</t>
  </si>
  <si>
    <t>12.000</t>
  </si>
  <si>
    <t>41</t>
  </si>
  <si>
    <t>Cloridrato de Petidina 50mg/ml – 2ml</t>
  </si>
  <si>
    <t>42</t>
  </si>
  <si>
    <t>Cloridrato de Prometazina 25mg/mL - 2mL</t>
  </si>
  <si>
    <t>43</t>
  </si>
  <si>
    <t>Cloridrato de Tramadol 50mg/mL - 2mL</t>
  </si>
  <si>
    <t>2.020</t>
  </si>
  <si>
    <t>44</t>
  </si>
  <si>
    <t>Deslanosídeo 0,2mg/ml – 2ml</t>
  </si>
  <si>
    <t>45</t>
  </si>
  <si>
    <t>Diazepam 5mg/mL – 2mL</t>
  </si>
  <si>
    <t>6.300</t>
  </si>
  <si>
    <t>46</t>
  </si>
  <si>
    <t>Diclofenaco Sódico 25mg/mL – 3mL</t>
  </si>
  <si>
    <t>47</t>
  </si>
  <si>
    <t>Dipirona Sódica  500mg/ml – 2ml</t>
  </si>
  <si>
    <t>25.000</t>
  </si>
  <si>
    <t>48</t>
  </si>
  <si>
    <t>Enoxaparina 40mg/0,4ml (Seringa Montada)</t>
  </si>
  <si>
    <t>49</t>
  </si>
  <si>
    <t>Enantato de Flufenazina 25 mg/ml -  1ml</t>
  </si>
  <si>
    <t>50</t>
  </si>
  <si>
    <t>Etomidato 2 mg/mL - 10mL</t>
  </si>
  <si>
    <t>51</t>
  </si>
  <si>
    <t xml:space="preserve">Fenitoína Sódica 50mg/ml – 5ml </t>
  </si>
  <si>
    <t>52</t>
  </si>
  <si>
    <t>Fenobarbital 100mg/ml – 2ml</t>
  </si>
  <si>
    <t>53</t>
  </si>
  <si>
    <t>Fosfato de Clindamicina 150mg/ml – 4ml</t>
  </si>
  <si>
    <t>54</t>
  </si>
  <si>
    <t>Fosfato Dissódico de Dexametasona 4mg/mL – 2,5mL</t>
  </si>
  <si>
    <t>55</t>
  </si>
  <si>
    <t>Dexametasona 4 mg</t>
  </si>
  <si>
    <t>10.000</t>
  </si>
  <si>
    <t>56</t>
  </si>
  <si>
    <t>Fostato dissódico de prednisolona 3mg/ml - Frasco 100ml</t>
  </si>
  <si>
    <t>57</t>
  </si>
  <si>
    <t>Furosemida 10mg/ml – 2ml</t>
  </si>
  <si>
    <t>58</t>
  </si>
  <si>
    <t>Gliconato de Cálcio 10% - ampola 10mL</t>
  </si>
  <si>
    <t>59</t>
  </si>
  <si>
    <t>Glicose 50% - ampola 10mL</t>
  </si>
  <si>
    <t>7.000</t>
  </si>
  <si>
    <t>60</t>
  </si>
  <si>
    <t>Haloperidol 5mg/mL – 1mL</t>
  </si>
  <si>
    <t>61</t>
  </si>
  <si>
    <t>Haloperidol, Decanoato 50mg/ml – 1ml</t>
  </si>
  <si>
    <t>62</t>
  </si>
  <si>
    <t>Hemitartarato de Norepinefrina 2mg/mL – 4mL</t>
  </si>
  <si>
    <t>63</t>
  </si>
  <si>
    <t>Heparina Sódica 5.000 UI/mL Solução Injetável – Ampola 5 mL</t>
  </si>
  <si>
    <t>64</t>
  </si>
  <si>
    <t>Sacarato de hidróxido férrico 20mg/ml</t>
  </si>
  <si>
    <t>1.000</t>
  </si>
  <si>
    <t>65</t>
  </si>
  <si>
    <t>Hidrocortisona, Succinato sódico 100mg</t>
  </si>
  <si>
    <t>66</t>
  </si>
  <si>
    <t>Hidrocortisona, Succinato sódico 500mg</t>
  </si>
  <si>
    <t>67</t>
  </si>
  <si>
    <t>Acetato de hidrocortisona 10mg/g (1%) - 20g</t>
  </si>
  <si>
    <t>Cremes</t>
  </si>
  <si>
    <t>68</t>
  </si>
  <si>
    <t>Insulina Humana NPH - Suspensão Inj. 100 UI/mL – 10mL</t>
  </si>
  <si>
    <t>Frascos-Ampolas</t>
  </si>
  <si>
    <t>69</t>
  </si>
  <si>
    <t>Insulina Humana Regular - Solução Injetável 100 UI/mL – 10mL</t>
  </si>
  <si>
    <t>70</t>
  </si>
  <si>
    <t>Midazolam, Cloridrato 5mg/mL – 3mL</t>
  </si>
  <si>
    <t>2.800</t>
  </si>
  <si>
    <t>71</t>
  </si>
  <si>
    <t>Maleato de Metilergometrina 0,2mg/mL – 1mL</t>
  </si>
  <si>
    <t>72</t>
  </si>
  <si>
    <t xml:space="preserve">Metilsulfato de Neostgmina 0,5mg/ml – 1ml </t>
  </si>
  <si>
    <t>73</t>
  </si>
  <si>
    <t xml:space="preserve">Metronidazol 5mg/ml - ampola 100ml </t>
  </si>
  <si>
    <t>74</t>
  </si>
  <si>
    <t>Midazolam, Cloridrato 5mg/mL – 10mL</t>
  </si>
  <si>
    <t>75</t>
  </si>
  <si>
    <t>Nitroglicerina 5mg/mL - ampola 10mL</t>
  </si>
  <si>
    <t>76</t>
  </si>
  <si>
    <t xml:space="preserve">Ocitocina 5 UI/ml – 1ml </t>
  </si>
  <si>
    <t>77</t>
  </si>
  <si>
    <t>Omeprazol Sódico 40mg</t>
  </si>
  <si>
    <t>78</t>
  </si>
  <si>
    <t>Piperacilina Sódica + Tazobactam Sódica 4,5g (4g + 500mg)</t>
  </si>
  <si>
    <t>79</t>
  </si>
  <si>
    <t>Solução de Manitol 20% - 250mL sistema fechado</t>
  </si>
  <si>
    <t>80</t>
  </si>
  <si>
    <t>Sulfato de Atropina 0,25mg/ml – 1ml</t>
  </si>
  <si>
    <t>81</t>
  </si>
  <si>
    <t>Sulfato de Gentamicina 80mg/ml – 2ml</t>
  </si>
  <si>
    <t>82</t>
  </si>
  <si>
    <t xml:space="preserve">Sulfato de Magnésio 50% - ampola 10ml </t>
  </si>
  <si>
    <t>83</t>
  </si>
  <si>
    <t>Sulfato de Morfina 0,2mg/mL – 1mL</t>
  </si>
  <si>
    <t>84</t>
  </si>
  <si>
    <t>Sulfato de Morfina 10mg/mL – 1mL</t>
  </si>
  <si>
    <t>85</t>
  </si>
  <si>
    <t>Tenoxicam 20mg</t>
  </si>
  <si>
    <t>86</t>
  </si>
  <si>
    <t>Vitamina K (fitomenadiona) 10mg/mL – 1mL</t>
  </si>
  <si>
    <t>87</t>
  </si>
  <si>
    <t>Vitaminas do Complexo B – 2mL</t>
  </si>
  <si>
    <t>88</t>
  </si>
  <si>
    <t>Ácido Valproico 250mg (valproato de sódio)</t>
  </si>
  <si>
    <t>52.000</t>
  </si>
  <si>
    <t>89</t>
  </si>
  <si>
    <t>Ácido Valproico 50mg/mL – xarope 100mL (valproato de sódio)</t>
  </si>
  <si>
    <t>3.500</t>
  </si>
  <si>
    <t>90</t>
  </si>
  <si>
    <t>Ácido Valproico 500mg (valproato de sódio)</t>
  </si>
  <si>
    <t>54.200</t>
  </si>
  <si>
    <t>91</t>
  </si>
  <si>
    <t>Amitriptilina,Cloridrato 25mg</t>
  </si>
  <si>
    <t>120.000</t>
  </si>
  <si>
    <t>92</t>
  </si>
  <si>
    <t>Aripiprazol 20mg (ARISTAB)</t>
  </si>
  <si>
    <t>2.000</t>
  </si>
  <si>
    <t>93</t>
  </si>
  <si>
    <t>Biperideno, Cloridrato 2mg</t>
  </si>
  <si>
    <t>60.000</t>
  </si>
  <si>
    <t>94</t>
  </si>
  <si>
    <t>\Bromazepam 3mg</t>
  </si>
  <si>
    <t>95</t>
  </si>
  <si>
    <t>Bromazepam 6mg</t>
  </si>
  <si>
    <t>80.000</t>
  </si>
  <si>
    <t>96</t>
  </si>
  <si>
    <t>Carbamazepina 20mg/mL - Susp. Oral 100mL</t>
  </si>
  <si>
    <t>2.600</t>
  </si>
  <si>
    <t>97</t>
  </si>
  <si>
    <t>Carbamazepina 200mg</t>
  </si>
  <si>
    <t>98</t>
  </si>
  <si>
    <t>Carbonato de Lítio 300mg</t>
  </si>
  <si>
    <t>99</t>
  </si>
  <si>
    <t>Clonazepam 0,5mg</t>
  </si>
  <si>
    <t>28.000</t>
  </si>
  <si>
    <t>100</t>
  </si>
  <si>
    <t>Hemifumarato de Quetiapina 25 mg</t>
  </si>
  <si>
    <t>20.000</t>
  </si>
  <si>
    <t>101</t>
  </si>
  <si>
    <t>Clonazepam 2mg</t>
  </si>
  <si>
    <t>300.000</t>
  </si>
  <si>
    <t>102</t>
  </si>
  <si>
    <t xml:space="preserve">Clonazepam 2,5mg/ml – 20ml </t>
  </si>
  <si>
    <t>103</t>
  </si>
  <si>
    <t>Levodopa+carbidopa 200mg+ 50mg</t>
  </si>
  <si>
    <t>8.000</t>
  </si>
  <si>
    <t>104</t>
  </si>
  <si>
    <t>Clorpromazina,Cloridrato 100mg</t>
  </si>
  <si>
    <t>105</t>
  </si>
  <si>
    <t>Codeína 30mg + Paracetamol 500mg</t>
  </si>
  <si>
    <t>106</t>
  </si>
  <si>
    <t>Diazepam 10mg</t>
  </si>
  <si>
    <t>180.000</t>
  </si>
  <si>
    <t>107</t>
  </si>
  <si>
    <t>Fenitoína Sódica 100mg</t>
  </si>
  <si>
    <t>50.000</t>
  </si>
  <si>
    <t>108</t>
  </si>
  <si>
    <t>Fenobarbital Sódico  100mg</t>
  </si>
  <si>
    <t>109</t>
  </si>
  <si>
    <t>Fenobarbital Sódico 40mg/mL - Sol. Oral-20ml</t>
  </si>
  <si>
    <t>600</t>
  </si>
  <si>
    <t>110</t>
  </si>
  <si>
    <t>Fluoxetina,Cloridrato 20mg</t>
  </si>
  <si>
    <t>100.000</t>
  </si>
  <si>
    <t>111</t>
  </si>
  <si>
    <t>Haloperidol 5mg</t>
  </si>
  <si>
    <t>112</t>
  </si>
  <si>
    <t>Itraconazol 100mg</t>
  </si>
  <si>
    <t>5.000</t>
  </si>
  <si>
    <t>Cápsulas</t>
  </si>
  <si>
    <t>113</t>
  </si>
  <si>
    <t>Levomepromazina, Maleato 40mg/mL - Sol. Oral 20mL</t>
  </si>
  <si>
    <t>114</t>
  </si>
  <si>
    <t>Levomepromazina,Maleato 100mg</t>
  </si>
  <si>
    <t>115</t>
  </si>
  <si>
    <t>Levomepromazina, Maleato 25mg</t>
  </si>
  <si>
    <t>18.000</t>
  </si>
  <si>
    <t>116</t>
  </si>
  <si>
    <t>Oxcarbazepina 6% (60mg/mL) suspensão oral 100mL</t>
  </si>
  <si>
    <t>117</t>
  </si>
  <si>
    <t>Risperidona 1mg/ml</t>
  </si>
  <si>
    <t>118</t>
  </si>
  <si>
    <t>Risperidona 2mg</t>
  </si>
  <si>
    <t>85.000</t>
  </si>
  <si>
    <t>119</t>
  </si>
  <si>
    <t>Sertralina,Cloridrato 50mg</t>
  </si>
  <si>
    <t>130.000</t>
  </si>
  <si>
    <t>120</t>
  </si>
  <si>
    <t>Topiramato 50mg</t>
  </si>
  <si>
    <t>121</t>
  </si>
  <si>
    <t>Divalproato de Sódio ER 500mg liberação prolongada (DIVALCON ER)</t>
  </si>
  <si>
    <t>6.500</t>
  </si>
  <si>
    <t>122</t>
  </si>
  <si>
    <t>Venlafaxina 150mg</t>
  </si>
  <si>
    <t>3.000</t>
  </si>
  <si>
    <t>123</t>
  </si>
  <si>
    <t>Vitelinato de Prata 10% (100mg/mL)  Sol. Oftálmica 5mL</t>
  </si>
  <si>
    <t>124</t>
  </si>
  <si>
    <t>Fenilefrina + Tetracaína, Cloridrato 1 + 10mg/mL Sol. Oftálmica 10mL</t>
  </si>
  <si>
    <t>125</t>
  </si>
  <si>
    <t>Maleato De Timolol 0,5%  Sol. Oftálmica 5mL</t>
  </si>
  <si>
    <t>126</t>
  </si>
  <si>
    <t>Cloreto de Sódio 0,9% - Solução Injetável, Sistema Fechado 100mL</t>
  </si>
  <si>
    <t>Bisnagas</t>
  </si>
  <si>
    <t>127</t>
  </si>
  <si>
    <t>Cloreto de Sódio 0,9% - Solução Injetável, Sistema Fechado 250mL</t>
  </si>
  <si>
    <t>128</t>
  </si>
  <si>
    <t>Cloreto de Sódio 0,9% - Solução Injetável, Sistema Fechado 500mL</t>
  </si>
  <si>
    <t>129</t>
  </si>
  <si>
    <t>Soro Glicosado 5% - Solução Injetável, Sistema Fechado 500mL</t>
  </si>
  <si>
    <t>130</t>
  </si>
  <si>
    <t>Solução Ringer Lactato Sódico - Solução Injetável, Sistema Fechado 500mL</t>
  </si>
  <si>
    <t>131</t>
  </si>
  <si>
    <t xml:space="preserve">Aciclovir Creme 5% (5mg/g) 10g </t>
  </si>
  <si>
    <t>132</t>
  </si>
  <si>
    <t>Aciclovir 200mg</t>
  </si>
  <si>
    <t>15.000</t>
  </si>
  <si>
    <t>133</t>
  </si>
  <si>
    <t>Ácido Acetilsalicílico 100mg</t>
  </si>
  <si>
    <t>134</t>
  </si>
  <si>
    <t>Ácido Fólico 5mg</t>
  </si>
  <si>
    <t>200.000</t>
  </si>
  <si>
    <t>135</t>
  </si>
  <si>
    <t>Ácido Ascórbico 200mg/mL Sol. Oral gotas 20mL</t>
  </si>
  <si>
    <t>136</t>
  </si>
  <si>
    <t>Ambroxol, Cloridrato 6mg/mL  Xarope 100mL</t>
  </si>
  <si>
    <t>137</t>
  </si>
  <si>
    <t>Ambroxol, Cloridrato 3mg/mL  Xarope 100mL</t>
  </si>
  <si>
    <t>9.000</t>
  </si>
  <si>
    <t>138</t>
  </si>
  <si>
    <t>Clonidina, Cloridrato 0,100mg</t>
  </si>
  <si>
    <t>139</t>
  </si>
  <si>
    <t>Albendazol 400mg</t>
  </si>
  <si>
    <t>140</t>
  </si>
  <si>
    <t>Albendazol 40mg/ml – Suspensão Oral-10ml</t>
  </si>
  <si>
    <t>141</t>
  </si>
  <si>
    <t>Alendronato de Sódio 70mg</t>
  </si>
  <si>
    <t>142</t>
  </si>
  <si>
    <t>Amoxicilina 500mg</t>
  </si>
  <si>
    <t>55.000</t>
  </si>
  <si>
    <t>143</t>
  </si>
  <si>
    <t>Amoxicilina 50mg/ml – pó para suspensão oral- 60ml</t>
  </si>
  <si>
    <t>144</t>
  </si>
  <si>
    <t>Amoxicilina + Clavulanato de Potássio 500mg + 125mg</t>
  </si>
  <si>
    <t>145</t>
  </si>
  <si>
    <t>Amoxicilina + Clavulanato de Potássio 50mg/mL + 12,5mg/mL – pó para suspensão oral 75mL</t>
  </si>
  <si>
    <t>146</t>
  </si>
  <si>
    <t>Anlodipino, Besilato 10mg</t>
  </si>
  <si>
    <t>110.000</t>
  </si>
  <si>
    <t>147</t>
  </si>
  <si>
    <t>Anlodipino, Besilato 5mg</t>
  </si>
  <si>
    <t>148</t>
  </si>
  <si>
    <t>Atenolol 25mg</t>
  </si>
  <si>
    <t>149</t>
  </si>
  <si>
    <t>Atorvastatina cálcica 20 mg</t>
  </si>
  <si>
    <t>150</t>
  </si>
  <si>
    <t>Atorvastatina cálcica 40 mg</t>
  </si>
  <si>
    <t>4.000</t>
  </si>
  <si>
    <t>151</t>
  </si>
  <si>
    <t>Atenolol 50mg</t>
  </si>
  <si>
    <t>70.000</t>
  </si>
  <si>
    <t>152</t>
  </si>
  <si>
    <t>Azitromicina 500mg</t>
  </si>
  <si>
    <t>153</t>
  </si>
  <si>
    <t>Azitromicina 200mg/5mL – pó para suspensão oral (600mg)</t>
  </si>
  <si>
    <t>6.200</t>
  </si>
  <si>
    <t>154</t>
  </si>
  <si>
    <t>Brometo de Ipratrópio 0,25mg/mL – 20mL</t>
  </si>
  <si>
    <t>1.200</t>
  </si>
  <si>
    <t>155</t>
  </si>
  <si>
    <t>Budesonida 50mcg com 120 doses Spray Nasal</t>
  </si>
  <si>
    <t>156</t>
  </si>
  <si>
    <t>Butilbrometo de escopolamina 10mg + Dipirona Sódica 250mg</t>
  </si>
  <si>
    <t>30.000</t>
  </si>
  <si>
    <t>157</t>
  </si>
  <si>
    <t>Butilbrometo de escopolamina 6,67mg/mL + Dipirona Sódica 333,4mg/mL – solução oral gotas – 20mL</t>
  </si>
  <si>
    <t>158</t>
  </si>
  <si>
    <t>Captopril 25mg</t>
  </si>
  <si>
    <t>150.000</t>
  </si>
  <si>
    <t>159</t>
  </si>
  <si>
    <t>Carvão vegetal ativado pó para suspensão oral 250g</t>
  </si>
  <si>
    <t>Potes</t>
  </si>
  <si>
    <t>160</t>
  </si>
  <si>
    <t xml:space="preserve">Carvedilol  12,5mg </t>
  </si>
  <si>
    <t>161</t>
  </si>
  <si>
    <t>Carvedilol  6,25mg</t>
  </si>
  <si>
    <t>162</t>
  </si>
  <si>
    <t>Cefalexina Sódica 500mg</t>
  </si>
  <si>
    <t>163</t>
  </si>
  <si>
    <t>Cefalexina 250mg/5mL – Pó para suspensão oral 60mL</t>
  </si>
  <si>
    <t>164</t>
  </si>
  <si>
    <t>Cetoconazol 2% - Creme Dermatológico 30g</t>
  </si>
  <si>
    <t>165</t>
  </si>
  <si>
    <t>Cetoconazol 200mg</t>
  </si>
  <si>
    <t>24.000</t>
  </si>
  <si>
    <t>166</t>
  </si>
  <si>
    <t>Ciprofloxacino, Cloridrato 500mg</t>
  </si>
  <si>
    <t>167</t>
  </si>
  <si>
    <t>Clopidogrel, Bissulfato 75mg</t>
  </si>
  <si>
    <t>168</t>
  </si>
  <si>
    <t>Cloridrato de propranolol 40mg</t>
  </si>
  <si>
    <t>169</t>
  </si>
  <si>
    <t>Colagenase 0,6UI/g + Cloranfenicol 0,01g/g 30g</t>
  </si>
  <si>
    <t>170</t>
  </si>
  <si>
    <t>Dexametasona Creme 0,1% (1mg/g) 15g</t>
  </si>
  <si>
    <t>171</t>
  </si>
  <si>
    <t>Nitrato de miconazol 2% - 20g</t>
  </si>
  <si>
    <t>172</t>
  </si>
  <si>
    <t>Dexclorfeniramina, maleato 0,4mg/mL 100mL</t>
  </si>
  <si>
    <t>173</t>
  </si>
  <si>
    <t>Diacereína 50mg (ARTRODAR)</t>
  </si>
  <si>
    <t>4.100</t>
  </si>
  <si>
    <t>174</t>
  </si>
  <si>
    <t>Digoxina 0,25mg</t>
  </si>
  <si>
    <t>175</t>
  </si>
  <si>
    <t>Dinitrato de Isossorbida  5mg S.L.</t>
  </si>
  <si>
    <t>2.400</t>
  </si>
  <si>
    <t>176</t>
  </si>
  <si>
    <t>Dipirona Sódica 500mg</t>
  </si>
  <si>
    <t>160.000</t>
  </si>
  <si>
    <t>177</t>
  </si>
  <si>
    <t>Dipirona Sódica 500mg/mL Sol. Oral gotas 10mL</t>
  </si>
  <si>
    <t>178</t>
  </si>
  <si>
    <t>Domperidona 1mg/ml - 100mL</t>
  </si>
  <si>
    <t>179</t>
  </si>
  <si>
    <t>Esomeprazol 20mg (Ésio ou Nexium). Demanda Judicial, precisa ser uma dessas duas marcas por ser diluído em sonda.</t>
  </si>
  <si>
    <t>900</t>
  </si>
  <si>
    <t>180</t>
  </si>
  <si>
    <t>Esomeprazol 40mg (Ésio ou Nexium). Demanda Judicial, precisa ser uma dessas duas marcas por ser diluído em sonda.</t>
  </si>
  <si>
    <t>181</t>
  </si>
  <si>
    <t>Espironolactona 25mg</t>
  </si>
  <si>
    <t>40.000</t>
  </si>
  <si>
    <t>182</t>
  </si>
  <si>
    <t xml:space="preserve">Fenoterol, Bromidrato 5mg/mL – 20ml </t>
  </si>
  <si>
    <t>183</t>
  </si>
  <si>
    <t>Fluconazol 150mg</t>
  </si>
  <si>
    <t>11.000</t>
  </si>
  <si>
    <t>184</t>
  </si>
  <si>
    <t>Furoato de Fluticasona 27,5mcg/dose com 120 doses</t>
  </si>
  <si>
    <t>Sprays</t>
  </si>
  <si>
    <t>185</t>
  </si>
  <si>
    <t>Furosemida 40mg</t>
  </si>
  <si>
    <t>186</t>
  </si>
  <si>
    <t>Glibenclamida 5mg</t>
  </si>
  <si>
    <t>500.000</t>
  </si>
  <si>
    <t>187</t>
  </si>
  <si>
    <t>Hidroclorotiazida 25mg</t>
  </si>
  <si>
    <t>188</t>
  </si>
  <si>
    <t>Ibuprofeno 100mg/mL Sol. Oral Gotas 20mL</t>
  </si>
  <si>
    <t>189</t>
  </si>
  <si>
    <t>Ibuprofeno 600mg</t>
  </si>
  <si>
    <t>190</t>
  </si>
  <si>
    <t>Ivermectina 6mg</t>
  </si>
  <si>
    <t>191</t>
  </si>
  <si>
    <t>Lactulose 667mg/mL xarope 120mL</t>
  </si>
  <si>
    <t>192</t>
  </si>
  <si>
    <t>Lidocaína, Cloridrato 2% (20mg/g) Geleia 30g</t>
  </si>
  <si>
    <t>193</t>
  </si>
  <si>
    <t>Lidocaína, Cloridrato 10% (100mg/mL) Solução Spray 50mL</t>
  </si>
  <si>
    <t>194</t>
  </si>
  <si>
    <t>Loratadina 1mg/mL xarope 100mL</t>
  </si>
  <si>
    <t>195</t>
  </si>
  <si>
    <t>Losartana Potássica 50mg</t>
  </si>
  <si>
    <t>550.000</t>
  </si>
  <si>
    <t>196</t>
  </si>
  <si>
    <t xml:space="preserve">Loção oleosa (AGE + TCM + Vit.A + Vit.E + Lecitina de soja) - óleo de girassol 100ml </t>
  </si>
  <si>
    <t>197</t>
  </si>
  <si>
    <t>Maleato de Enalapril 10mg</t>
  </si>
  <si>
    <t>198</t>
  </si>
  <si>
    <t>Maleato de Enalapril 5mg</t>
  </si>
  <si>
    <t>199</t>
  </si>
  <si>
    <t>Metformina, Cloridrato 850mg</t>
  </si>
  <si>
    <t>200</t>
  </si>
  <si>
    <t>Metildopa 250mg</t>
  </si>
  <si>
    <t>201</t>
  </si>
  <si>
    <t>Metronidazol 250mg</t>
  </si>
  <si>
    <t>202</t>
  </si>
  <si>
    <t>Metronidazol 400mg</t>
  </si>
  <si>
    <t>203</t>
  </si>
  <si>
    <t>Metronidazol 100mg/g - Gel Vaginal 50g + aplicadores</t>
  </si>
  <si>
    <t>204</t>
  </si>
  <si>
    <t>Neomicina, Sulfato + Bacitracina 5mg/g + 250UI/g Pomada 10g</t>
  </si>
  <si>
    <t>205</t>
  </si>
  <si>
    <t>Nifedipino 10mg</t>
  </si>
  <si>
    <t>32.000</t>
  </si>
  <si>
    <t>206</t>
  </si>
  <si>
    <t>Nimesulida 100mg</t>
  </si>
  <si>
    <t>207</t>
  </si>
  <si>
    <t>Nistatina 25.000 UI/g Creme Vaginal 60g + aplicadores</t>
  </si>
  <si>
    <t>208</t>
  </si>
  <si>
    <t>Nistatina 100.000 UI/mL Susp. Oral 30ml</t>
  </si>
  <si>
    <t>300</t>
  </si>
  <si>
    <t>209</t>
  </si>
  <si>
    <t>Óleo Mineral Puro (100%) 100ml</t>
  </si>
  <si>
    <t>210</t>
  </si>
  <si>
    <t>Omeprazol 20mg</t>
  </si>
  <si>
    <t>211</t>
  </si>
  <si>
    <t>Paracetamol 500mg</t>
  </si>
  <si>
    <t>212</t>
  </si>
  <si>
    <t>Paracetamol 200mg/mL Solução oral gotas 20mL</t>
  </si>
  <si>
    <t>213</t>
  </si>
  <si>
    <t>Permetrina 1% (10mg/mL) Loção 60mL</t>
  </si>
  <si>
    <t>214</t>
  </si>
  <si>
    <t>Predinisolona, Fosfato Sódico 3mg/mL Solução Oral 60mL</t>
  </si>
  <si>
    <t>215</t>
  </si>
  <si>
    <t>Prednisona 20mg</t>
  </si>
  <si>
    <t>216</t>
  </si>
  <si>
    <t>Prednisona 5mg</t>
  </si>
  <si>
    <t>217</t>
  </si>
  <si>
    <t>Prometazina, Cloridrato 25mg</t>
  </si>
  <si>
    <t>218</t>
  </si>
  <si>
    <t>Propatilnitrato 10mg (SUSTRATE 10mg)</t>
  </si>
  <si>
    <t>219</t>
  </si>
  <si>
    <t>Sais Para Reidratação Oral 27,9g</t>
  </si>
  <si>
    <t>Envelopes</t>
  </si>
  <si>
    <t>220</t>
  </si>
  <si>
    <t>Simeticona 75mg/mL Emulsão oral gotas 10mL</t>
  </si>
  <si>
    <t>221</t>
  </si>
  <si>
    <t>Sinvastatina 20mg</t>
  </si>
  <si>
    <t>222</t>
  </si>
  <si>
    <t>Sinvastatina 40mg</t>
  </si>
  <si>
    <t>223</t>
  </si>
  <si>
    <t>Solução retal para enema (Fosfato de sódio monobásico 0,16g/mL + Fosfato de sódio dibásico 0,06g/mL) 133mL</t>
  </si>
  <si>
    <t>224</t>
  </si>
  <si>
    <t>Succinato de Metoprolol 25 mg (Comprimido de liberação prolongada)</t>
  </si>
  <si>
    <t>1.500</t>
  </si>
  <si>
    <t>225</t>
  </si>
  <si>
    <t>Bisacodil 5mg</t>
  </si>
  <si>
    <t>800</t>
  </si>
  <si>
    <t>Drágeas</t>
  </si>
  <si>
    <t>226</t>
  </si>
  <si>
    <t>Macrogol + Bicarbonato de sódio+ Cloreto de sódio e Potássio (MUVINLAX) - Demanda Judicial</t>
  </si>
  <si>
    <t>Sachês</t>
  </si>
  <si>
    <t>227</t>
  </si>
  <si>
    <t>Sucralfato 2g/10ml</t>
  </si>
  <si>
    <t>720</t>
  </si>
  <si>
    <t>Flaconetes</t>
  </si>
  <si>
    <t>228</t>
  </si>
  <si>
    <t>Sulfadiazina de Prata creme 1% - Pote 400g</t>
  </si>
  <si>
    <t>229</t>
  </si>
  <si>
    <t>Sulfato de Salbutamol Spray 100mcg/dose com 200 doses</t>
  </si>
  <si>
    <t>230</t>
  </si>
  <si>
    <t>Sulfato Ferroso Sol. Oral Gotas (25mg/mL de ferro elementar) 30mL</t>
  </si>
  <si>
    <t>231</t>
  </si>
  <si>
    <t>Sulfato Ferroso 40mg de ferro elementar</t>
  </si>
  <si>
    <t>225.000</t>
  </si>
  <si>
    <t>232</t>
  </si>
  <si>
    <t>Varfarina Sódica 5mg (MAREVAN 5mg)</t>
  </si>
  <si>
    <t>233</t>
  </si>
  <si>
    <t>Trimetazidina 80 mg (VASTAREL LP 80 mg) Ordem judicial</t>
  </si>
  <si>
    <t>234</t>
  </si>
  <si>
    <t>Pregabalina 75mg (Ordem judicial)</t>
  </si>
  <si>
    <t>VALOR TOTAL R$</t>
  </si>
  <si>
    <t>8.800</t>
  </si>
  <si>
    <t>800.000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</si>
</sst>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[$R$-416]\ * #,##0.00_-;\-[$R$-416]\ * #,##0.00_-;_-[$R$-416]\ * &quot;-&quot;??_-;_-@_-"/>
  </numFmts>
  <fonts count="25">
    <font>
      <sz val="11"/>
      <name val="Calibri"/>
      <charset val="134"/>
    </font>
    <font>
      <b/>
      <sz val="18"/>
      <name val="Calibri"/>
      <charset val="134"/>
    </font>
    <font>
      <b/>
      <sz val="11"/>
      <color rgb="FF000000"/>
      <name val="Calibri"/>
      <charset val="134"/>
    </font>
    <font>
      <sz val="11"/>
      <color rgb="FF333333"/>
      <name val="Calibri"/>
      <charset val="134"/>
    </font>
    <font>
      <b/>
      <sz val="11"/>
      <name val="Calibri"/>
      <charset val="134"/>
    </font>
    <font>
      <sz val="10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right"/>
    </xf>
    <xf numFmtId="176" fontId="0" fillId="0" borderId="0" xfId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0" fontId="3" fillId="0" borderId="1" xfId="0" applyNumberFormat="1" applyFont="1" applyBorder="1"/>
    <xf numFmtId="180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180" fontId="3" fillId="0" borderId="2" xfId="0" applyNumberFormat="1" applyFont="1" applyBorder="1"/>
    <xf numFmtId="180" fontId="3" fillId="0" borderId="2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0" fontId="4" fillId="0" borderId="4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180" fontId="4" fillId="0" borderId="6" xfId="0" applyNumberFormat="1" applyFont="1" applyBorder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6"/>
  <sheetViews>
    <sheetView tabSelected="1" workbookViewId="0">
      <selection activeCell="H246" sqref="H246"/>
    </sheetView>
  </sheetViews>
  <sheetFormatPr defaultColWidth="9" defaultRowHeight="15" outlineLevelCol="7"/>
  <cols>
    <col min="1" max="1" width="6.42857142857143" style="4" customWidth="1"/>
    <col min="2" max="2" width="62.5714285714286" customWidth="1"/>
    <col min="3" max="3" width="13" style="4" customWidth="1"/>
    <col min="4" max="4" width="11.4285714285714" style="4" customWidth="1"/>
    <col min="5" max="5" width="13.7142857142857" customWidth="1"/>
    <col min="6" max="6" width="14.1428571428571" customWidth="1"/>
    <col min="7" max="7" width="15.2857142857143" customWidth="1"/>
    <col min="8" max="8" width="16" customWidth="1"/>
    <col min="9" max="9" width="9.14285714285714" customWidth="1"/>
  </cols>
  <sheetData>
    <row r="1" ht="23.25" spans="1:8">
      <c r="A1" s="5" t="s">
        <v>0</v>
      </c>
      <c r="B1" s="5"/>
      <c r="C1" s="5"/>
      <c r="D1" s="5"/>
      <c r="E1" s="5"/>
      <c r="F1" s="5"/>
      <c r="G1" s="5"/>
      <c r="H1" s="5"/>
    </row>
    <row r="2" s="3" customFormat="1" ht="30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7" t="s">
        <v>9</v>
      </c>
      <c r="B3" s="8" t="s">
        <v>10</v>
      </c>
      <c r="C3" s="9">
        <v>2500</v>
      </c>
      <c r="D3" s="10" t="s">
        <v>11</v>
      </c>
      <c r="E3" s="11">
        <v>2.10123333333333</v>
      </c>
      <c r="F3" s="12">
        <v>2.34</v>
      </c>
      <c r="G3" s="12">
        <f>ROUND(AVERAGE(E3:F3),2)</f>
        <v>2.22</v>
      </c>
      <c r="H3" s="12">
        <f>G3*C3</f>
        <v>5550</v>
      </c>
    </row>
    <row r="4" spans="1:8">
      <c r="A4" s="7" t="s">
        <v>12</v>
      </c>
      <c r="B4" s="8" t="s">
        <v>13</v>
      </c>
      <c r="C4" s="9">
        <v>1000</v>
      </c>
      <c r="D4" s="10" t="s">
        <v>11</v>
      </c>
      <c r="E4" s="11">
        <v>5.14333333333333</v>
      </c>
      <c r="F4" s="12">
        <v>5.23</v>
      </c>
      <c r="G4" s="12">
        <f t="shared" ref="G4:G67" si="0">ROUND(AVERAGE(E4:F4),2)</f>
        <v>5.19</v>
      </c>
      <c r="H4" s="12">
        <f t="shared" ref="H4:H67" si="1">G4*C4</f>
        <v>5190</v>
      </c>
    </row>
    <row r="5" spans="1:8">
      <c r="A5" s="7" t="s">
        <v>14</v>
      </c>
      <c r="B5" s="8" t="s">
        <v>15</v>
      </c>
      <c r="C5" s="10">
        <v>500</v>
      </c>
      <c r="D5" s="10" t="s">
        <v>11</v>
      </c>
      <c r="E5" s="11">
        <v>11.5256</v>
      </c>
      <c r="F5" s="12">
        <v>12</v>
      </c>
      <c r="G5" s="12">
        <f t="shared" si="0"/>
        <v>11.76</v>
      </c>
      <c r="H5" s="12">
        <f t="shared" si="1"/>
        <v>5880</v>
      </c>
    </row>
    <row r="6" spans="1:8">
      <c r="A6" s="7" t="s">
        <v>16</v>
      </c>
      <c r="B6" s="8" t="s">
        <v>17</v>
      </c>
      <c r="C6" s="9">
        <v>2500</v>
      </c>
      <c r="D6" s="10" t="s">
        <v>11</v>
      </c>
      <c r="E6" s="11">
        <v>1.519</v>
      </c>
      <c r="F6" s="12">
        <v>1.44</v>
      </c>
      <c r="G6" s="12">
        <f t="shared" si="0"/>
        <v>1.48</v>
      </c>
      <c r="H6" s="12">
        <f t="shared" si="1"/>
        <v>3700</v>
      </c>
    </row>
    <row r="7" spans="1:8">
      <c r="A7" s="7" t="s">
        <v>18</v>
      </c>
      <c r="B7" s="8" t="s">
        <v>19</v>
      </c>
      <c r="C7" s="9">
        <v>20000</v>
      </c>
      <c r="D7" s="10" t="s">
        <v>11</v>
      </c>
      <c r="E7" s="11">
        <v>1.485</v>
      </c>
      <c r="F7" s="12">
        <v>1.15</v>
      </c>
      <c r="G7" s="12">
        <f t="shared" si="0"/>
        <v>1.32</v>
      </c>
      <c r="H7" s="12">
        <f t="shared" si="1"/>
        <v>26400</v>
      </c>
    </row>
    <row r="8" spans="1:8">
      <c r="A8" s="7" t="s">
        <v>20</v>
      </c>
      <c r="B8" s="8" t="s">
        <v>21</v>
      </c>
      <c r="C8" s="9">
        <v>2000</v>
      </c>
      <c r="D8" s="10" t="s">
        <v>11</v>
      </c>
      <c r="E8" s="11">
        <v>5.0575</v>
      </c>
      <c r="F8" s="12">
        <v>4.7</v>
      </c>
      <c r="G8" s="12">
        <f t="shared" si="0"/>
        <v>4.88</v>
      </c>
      <c r="H8" s="12">
        <f t="shared" si="1"/>
        <v>9760</v>
      </c>
    </row>
    <row r="9" spans="1:8">
      <c r="A9" s="7" t="s">
        <v>22</v>
      </c>
      <c r="B9" s="8" t="s">
        <v>23</v>
      </c>
      <c r="C9" s="10">
        <v>1000</v>
      </c>
      <c r="D9" s="10" t="s">
        <v>24</v>
      </c>
      <c r="E9" s="11">
        <v>3.17</v>
      </c>
      <c r="F9" s="12">
        <v>2.72</v>
      </c>
      <c r="G9" s="12">
        <f t="shared" si="0"/>
        <v>2.95</v>
      </c>
      <c r="H9" s="12">
        <f t="shared" si="1"/>
        <v>2950</v>
      </c>
    </row>
    <row r="10" spans="1:8">
      <c r="A10" s="7" t="s">
        <v>25</v>
      </c>
      <c r="B10" s="8" t="s">
        <v>26</v>
      </c>
      <c r="C10" s="9">
        <v>3000</v>
      </c>
      <c r="D10" s="10" t="s">
        <v>11</v>
      </c>
      <c r="E10" s="11">
        <v>9.76166666666667</v>
      </c>
      <c r="F10" s="12">
        <v>10</v>
      </c>
      <c r="G10" s="12">
        <f t="shared" si="0"/>
        <v>9.88</v>
      </c>
      <c r="H10" s="12">
        <f t="shared" si="1"/>
        <v>29640</v>
      </c>
    </row>
    <row r="11" spans="1:8">
      <c r="A11" s="7" t="s">
        <v>27</v>
      </c>
      <c r="B11" s="8" t="s">
        <v>28</v>
      </c>
      <c r="C11" s="10">
        <v>4000</v>
      </c>
      <c r="D11" s="10" t="s">
        <v>11</v>
      </c>
      <c r="E11" s="11">
        <v>7.445</v>
      </c>
      <c r="F11" s="12">
        <v>6.8</v>
      </c>
      <c r="G11" s="12">
        <f t="shared" si="0"/>
        <v>7.12</v>
      </c>
      <c r="H11" s="12">
        <f t="shared" si="1"/>
        <v>28480</v>
      </c>
    </row>
    <row r="12" spans="1:8">
      <c r="A12" s="7" t="s">
        <v>29</v>
      </c>
      <c r="B12" s="8" t="s">
        <v>30</v>
      </c>
      <c r="C12" s="10" t="s">
        <v>31</v>
      </c>
      <c r="D12" s="10" t="s">
        <v>11</v>
      </c>
      <c r="E12" s="11">
        <v>0.895</v>
      </c>
      <c r="F12" s="12">
        <v>0.85</v>
      </c>
      <c r="G12" s="12">
        <f t="shared" si="0"/>
        <v>0.87</v>
      </c>
      <c r="H12" s="12">
        <f t="shared" si="1"/>
        <v>435</v>
      </c>
    </row>
    <row r="13" spans="1:8">
      <c r="A13" s="7" t="s">
        <v>32</v>
      </c>
      <c r="B13" s="8" t="s">
        <v>33</v>
      </c>
      <c r="C13" s="10">
        <v>4000</v>
      </c>
      <c r="D13" s="10" t="s">
        <v>11</v>
      </c>
      <c r="E13" s="11">
        <v>2.00666666666667</v>
      </c>
      <c r="F13" s="12">
        <v>2.08</v>
      </c>
      <c r="G13" s="12">
        <f t="shared" si="0"/>
        <v>2.04</v>
      </c>
      <c r="H13" s="12">
        <f t="shared" si="1"/>
        <v>8160</v>
      </c>
    </row>
    <row r="14" spans="1:8">
      <c r="A14" s="7" t="s">
        <v>34</v>
      </c>
      <c r="B14" s="8" t="s">
        <v>35</v>
      </c>
      <c r="C14" s="10" t="s">
        <v>36</v>
      </c>
      <c r="D14" s="10" t="s">
        <v>11</v>
      </c>
      <c r="E14" s="11">
        <v>1.55333333333333</v>
      </c>
      <c r="F14" s="12">
        <v>1.65</v>
      </c>
      <c r="G14" s="12">
        <f t="shared" si="0"/>
        <v>1.6</v>
      </c>
      <c r="H14" s="12">
        <f t="shared" si="1"/>
        <v>6080</v>
      </c>
    </row>
    <row r="15" spans="1:8">
      <c r="A15" s="7" t="s">
        <v>37</v>
      </c>
      <c r="B15" s="8" t="s">
        <v>38</v>
      </c>
      <c r="C15" s="10">
        <v>5000</v>
      </c>
      <c r="D15" s="10" t="s">
        <v>11</v>
      </c>
      <c r="E15" s="11">
        <v>2.605</v>
      </c>
      <c r="F15" s="12">
        <v>2.39</v>
      </c>
      <c r="G15" s="12">
        <f t="shared" si="0"/>
        <v>2.5</v>
      </c>
      <c r="H15" s="12">
        <f t="shared" si="1"/>
        <v>12500</v>
      </c>
    </row>
    <row r="16" spans="1:8">
      <c r="A16" s="7" t="s">
        <v>39</v>
      </c>
      <c r="B16" s="8" t="s">
        <v>40</v>
      </c>
      <c r="C16" s="10">
        <v>500</v>
      </c>
      <c r="D16" s="10" t="s">
        <v>11</v>
      </c>
      <c r="E16" s="11">
        <v>4.85666666666667</v>
      </c>
      <c r="F16" s="12">
        <v>4.99</v>
      </c>
      <c r="G16" s="12">
        <f t="shared" si="0"/>
        <v>4.92</v>
      </c>
      <c r="H16" s="12">
        <f t="shared" si="1"/>
        <v>2460</v>
      </c>
    </row>
    <row r="17" spans="1:8">
      <c r="A17" s="7" t="s">
        <v>41</v>
      </c>
      <c r="B17" s="8" t="s">
        <v>42</v>
      </c>
      <c r="C17" s="10">
        <v>3500</v>
      </c>
      <c r="D17" s="10" t="s">
        <v>11</v>
      </c>
      <c r="E17" s="11">
        <v>4.4937</v>
      </c>
      <c r="F17" s="12">
        <v>4.3</v>
      </c>
      <c r="G17" s="12">
        <f t="shared" si="0"/>
        <v>4.4</v>
      </c>
      <c r="H17" s="12">
        <f t="shared" si="1"/>
        <v>15400</v>
      </c>
    </row>
    <row r="18" spans="1:8">
      <c r="A18" s="7" t="s">
        <v>43</v>
      </c>
      <c r="B18" s="8" t="s">
        <v>44</v>
      </c>
      <c r="C18" s="10">
        <v>2000</v>
      </c>
      <c r="D18" s="10" t="s">
        <v>11</v>
      </c>
      <c r="E18" s="11">
        <v>6.27666666666667</v>
      </c>
      <c r="F18" s="12">
        <v>5.5</v>
      </c>
      <c r="G18" s="12">
        <f t="shared" si="0"/>
        <v>5.89</v>
      </c>
      <c r="H18" s="12">
        <f t="shared" si="1"/>
        <v>11780</v>
      </c>
    </row>
    <row r="19" spans="1:8">
      <c r="A19" s="7" t="s">
        <v>45</v>
      </c>
      <c r="B19" s="8" t="s">
        <v>46</v>
      </c>
      <c r="C19" s="10">
        <v>3700</v>
      </c>
      <c r="D19" s="10" t="s">
        <v>11</v>
      </c>
      <c r="E19" s="11">
        <v>4.72333333333333</v>
      </c>
      <c r="F19" s="12">
        <v>4.94</v>
      </c>
      <c r="G19" s="12">
        <f t="shared" si="0"/>
        <v>4.83</v>
      </c>
      <c r="H19" s="12">
        <f t="shared" si="1"/>
        <v>17871</v>
      </c>
    </row>
    <row r="20" spans="1:8">
      <c r="A20" s="7" t="s">
        <v>47</v>
      </c>
      <c r="B20" s="8" t="s">
        <v>48</v>
      </c>
      <c r="C20" s="10">
        <v>5000</v>
      </c>
      <c r="D20" s="10" t="s">
        <v>11</v>
      </c>
      <c r="E20" s="11">
        <v>2.55666666666667</v>
      </c>
      <c r="F20" s="12">
        <v>2.06</v>
      </c>
      <c r="G20" s="12">
        <f t="shared" si="0"/>
        <v>2.31</v>
      </c>
      <c r="H20" s="12">
        <f t="shared" si="1"/>
        <v>11550</v>
      </c>
    </row>
    <row r="21" spans="1:8">
      <c r="A21" s="7" t="s">
        <v>49</v>
      </c>
      <c r="B21" s="8" t="s">
        <v>50</v>
      </c>
      <c r="C21" s="10">
        <v>1000</v>
      </c>
      <c r="D21" s="10" t="s">
        <v>51</v>
      </c>
      <c r="E21" s="11">
        <v>13.485</v>
      </c>
      <c r="F21" s="12">
        <v>12.5</v>
      </c>
      <c r="G21" s="12">
        <f t="shared" si="0"/>
        <v>12.99</v>
      </c>
      <c r="H21" s="12">
        <f t="shared" si="1"/>
        <v>12990</v>
      </c>
    </row>
    <row r="22" spans="1:8">
      <c r="A22" s="7" t="s">
        <v>52</v>
      </c>
      <c r="B22" s="8" t="s">
        <v>53</v>
      </c>
      <c r="C22" s="10" t="s">
        <v>54</v>
      </c>
      <c r="D22" s="10" t="s">
        <v>24</v>
      </c>
      <c r="E22" s="11">
        <v>2.8175</v>
      </c>
      <c r="F22" s="12">
        <v>2.85</v>
      </c>
      <c r="G22" s="12">
        <f t="shared" si="0"/>
        <v>2.83</v>
      </c>
      <c r="H22" s="12">
        <f t="shared" si="1"/>
        <v>5094</v>
      </c>
    </row>
    <row r="23" spans="1:8">
      <c r="A23" s="7" t="s">
        <v>55</v>
      </c>
      <c r="B23" s="8" t="s">
        <v>56</v>
      </c>
      <c r="C23" s="10" t="s">
        <v>54</v>
      </c>
      <c r="D23" s="10" t="s">
        <v>11</v>
      </c>
      <c r="E23" s="11">
        <v>2.955</v>
      </c>
      <c r="F23" s="12">
        <v>2.88</v>
      </c>
      <c r="G23" s="12">
        <f t="shared" si="0"/>
        <v>2.92</v>
      </c>
      <c r="H23" s="12">
        <f t="shared" si="1"/>
        <v>5256</v>
      </c>
    </row>
    <row r="24" spans="1:8">
      <c r="A24" s="7" t="s">
        <v>57</v>
      </c>
      <c r="B24" s="8" t="s">
        <v>58</v>
      </c>
      <c r="C24" s="10">
        <v>2500</v>
      </c>
      <c r="D24" s="10" t="s">
        <v>11</v>
      </c>
      <c r="E24" s="11">
        <v>7.25465</v>
      </c>
      <c r="F24" s="12">
        <v>8.07</v>
      </c>
      <c r="G24" s="12">
        <f t="shared" si="0"/>
        <v>7.66</v>
      </c>
      <c r="H24" s="12">
        <f t="shared" si="1"/>
        <v>19150</v>
      </c>
    </row>
    <row r="25" spans="1:8">
      <c r="A25" s="7" t="s">
        <v>59</v>
      </c>
      <c r="B25" s="8" t="s">
        <v>60</v>
      </c>
      <c r="C25" s="10">
        <v>6000</v>
      </c>
      <c r="D25" s="10" t="s">
        <v>11</v>
      </c>
      <c r="E25" s="11">
        <v>0.535</v>
      </c>
      <c r="F25" s="12">
        <v>0.54</v>
      </c>
      <c r="G25" s="12">
        <f t="shared" si="0"/>
        <v>0.54</v>
      </c>
      <c r="H25" s="12">
        <f t="shared" si="1"/>
        <v>3240</v>
      </c>
    </row>
    <row r="26" spans="1:8">
      <c r="A26" s="7" t="s">
        <v>61</v>
      </c>
      <c r="B26" s="8" t="s">
        <v>62</v>
      </c>
      <c r="C26" s="10">
        <v>500</v>
      </c>
      <c r="D26" s="10" t="s">
        <v>11</v>
      </c>
      <c r="E26" s="11">
        <v>12.975</v>
      </c>
      <c r="F26" s="12">
        <v>13.18</v>
      </c>
      <c r="G26" s="12">
        <f t="shared" si="0"/>
        <v>13.08</v>
      </c>
      <c r="H26" s="12">
        <f t="shared" si="1"/>
        <v>6540</v>
      </c>
    </row>
    <row r="27" spans="1:8">
      <c r="A27" s="7" t="s">
        <v>63</v>
      </c>
      <c r="B27" s="8" t="s">
        <v>64</v>
      </c>
      <c r="C27" s="10">
        <v>1500</v>
      </c>
      <c r="D27" s="10" t="s">
        <v>11</v>
      </c>
      <c r="E27" s="11">
        <v>2.59083333333333</v>
      </c>
      <c r="F27" s="12">
        <v>2.5</v>
      </c>
      <c r="G27" s="12">
        <f t="shared" si="0"/>
        <v>2.55</v>
      </c>
      <c r="H27" s="12">
        <f t="shared" si="1"/>
        <v>3825</v>
      </c>
    </row>
    <row r="28" spans="1:8">
      <c r="A28" s="7" t="s">
        <v>65</v>
      </c>
      <c r="B28" s="8" t="s">
        <v>66</v>
      </c>
      <c r="C28" s="10">
        <v>3500</v>
      </c>
      <c r="D28" s="10" t="s">
        <v>67</v>
      </c>
      <c r="E28" s="11">
        <v>3.79</v>
      </c>
      <c r="F28" s="12">
        <v>4.18</v>
      </c>
      <c r="G28" s="12">
        <f t="shared" si="0"/>
        <v>3.99</v>
      </c>
      <c r="H28" s="12">
        <f t="shared" si="1"/>
        <v>13965</v>
      </c>
    </row>
    <row r="29" spans="1:8">
      <c r="A29" s="7" t="s">
        <v>68</v>
      </c>
      <c r="B29" s="8" t="s">
        <v>69</v>
      </c>
      <c r="C29" s="10">
        <v>7000</v>
      </c>
      <c r="D29" s="10" t="s">
        <v>70</v>
      </c>
      <c r="E29" s="11">
        <v>1.47833333333333</v>
      </c>
      <c r="F29" s="12">
        <v>1.97</v>
      </c>
      <c r="G29" s="12">
        <f t="shared" si="0"/>
        <v>1.72</v>
      </c>
      <c r="H29" s="12">
        <f t="shared" si="1"/>
        <v>12040</v>
      </c>
    </row>
    <row r="30" spans="1:8">
      <c r="A30" s="7" t="s">
        <v>71</v>
      </c>
      <c r="B30" s="8" t="s">
        <v>72</v>
      </c>
      <c r="C30" s="10">
        <v>1000</v>
      </c>
      <c r="D30" s="10" t="s">
        <v>11</v>
      </c>
      <c r="E30" s="11">
        <v>4.43666666666667</v>
      </c>
      <c r="F30" s="12">
        <v>3.98</v>
      </c>
      <c r="G30" s="12">
        <f t="shared" si="0"/>
        <v>4.21</v>
      </c>
      <c r="H30" s="12">
        <f t="shared" si="1"/>
        <v>4210</v>
      </c>
    </row>
    <row r="31" spans="1:8">
      <c r="A31" s="7" t="s">
        <v>73</v>
      </c>
      <c r="B31" s="8" t="s">
        <v>74</v>
      </c>
      <c r="C31" s="10">
        <v>1500</v>
      </c>
      <c r="D31" s="10" t="s">
        <v>11</v>
      </c>
      <c r="E31" s="11">
        <v>2.52</v>
      </c>
      <c r="F31" s="12">
        <v>2.22</v>
      </c>
      <c r="G31" s="12">
        <f t="shared" si="0"/>
        <v>2.37</v>
      </c>
      <c r="H31" s="12">
        <f t="shared" si="1"/>
        <v>3555</v>
      </c>
    </row>
    <row r="32" spans="1:8">
      <c r="A32" s="7" t="s">
        <v>75</v>
      </c>
      <c r="B32" s="8" t="s">
        <v>76</v>
      </c>
      <c r="C32" s="10">
        <v>1000</v>
      </c>
      <c r="D32" s="10" t="s">
        <v>11</v>
      </c>
      <c r="E32" s="11">
        <v>6.365</v>
      </c>
      <c r="F32" s="12">
        <v>6.25</v>
      </c>
      <c r="G32" s="12">
        <f t="shared" si="0"/>
        <v>6.31</v>
      </c>
      <c r="H32" s="12">
        <f t="shared" si="1"/>
        <v>6310</v>
      </c>
    </row>
    <row r="33" spans="1:8">
      <c r="A33" s="7" t="s">
        <v>77</v>
      </c>
      <c r="B33" s="8" t="s">
        <v>78</v>
      </c>
      <c r="C33" s="10">
        <v>1200</v>
      </c>
      <c r="D33" s="10" t="s">
        <v>11</v>
      </c>
      <c r="E33" s="11">
        <v>3.68996666666667</v>
      </c>
      <c r="F33" s="12">
        <v>3.55</v>
      </c>
      <c r="G33" s="12">
        <f t="shared" si="0"/>
        <v>3.62</v>
      </c>
      <c r="H33" s="12">
        <f t="shared" si="1"/>
        <v>4344</v>
      </c>
    </row>
    <row r="34" spans="1:8">
      <c r="A34" s="7" t="s">
        <v>79</v>
      </c>
      <c r="B34" s="8" t="s">
        <v>80</v>
      </c>
      <c r="C34" s="10">
        <v>500</v>
      </c>
      <c r="D34" s="10" t="s">
        <v>11</v>
      </c>
      <c r="E34" s="11">
        <v>1.99</v>
      </c>
      <c r="F34" s="12">
        <v>1.5</v>
      </c>
      <c r="G34" s="12">
        <f t="shared" si="0"/>
        <v>1.75</v>
      </c>
      <c r="H34" s="12">
        <f t="shared" si="1"/>
        <v>875</v>
      </c>
    </row>
    <row r="35" spans="1:8">
      <c r="A35" s="7" t="s">
        <v>81</v>
      </c>
      <c r="B35" s="8" t="s">
        <v>82</v>
      </c>
      <c r="C35" s="10" t="s">
        <v>83</v>
      </c>
      <c r="D35" s="10" t="s">
        <v>11</v>
      </c>
      <c r="E35" s="11">
        <v>5.70025</v>
      </c>
      <c r="F35" s="12">
        <v>5.69</v>
      </c>
      <c r="G35" s="12">
        <f t="shared" si="0"/>
        <v>5.7</v>
      </c>
      <c r="H35" s="12">
        <f t="shared" si="1"/>
        <v>15390</v>
      </c>
    </row>
    <row r="36" spans="1:8">
      <c r="A36" s="7" t="s">
        <v>84</v>
      </c>
      <c r="B36" s="8" t="s">
        <v>85</v>
      </c>
      <c r="C36" s="10" t="s">
        <v>86</v>
      </c>
      <c r="D36" s="10" t="s">
        <v>70</v>
      </c>
      <c r="E36" s="11">
        <v>0.65</v>
      </c>
      <c r="F36" s="12">
        <v>0.48</v>
      </c>
      <c r="G36" s="12">
        <f t="shared" si="0"/>
        <v>0.57</v>
      </c>
      <c r="H36" s="12">
        <f t="shared" si="1"/>
        <v>1824</v>
      </c>
    </row>
    <row r="37" spans="1:8">
      <c r="A37" s="7" t="s">
        <v>87</v>
      </c>
      <c r="B37" s="8" t="s">
        <v>88</v>
      </c>
      <c r="C37" s="10">
        <v>2500</v>
      </c>
      <c r="D37" s="10" t="s">
        <v>11</v>
      </c>
      <c r="E37" s="11">
        <v>6.14333333333333</v>
      </c>
      <c r="F37" s="12">
        <v>6.09</v>
      </c>
      <c r="G37" s="12">
        <f t="shared" si="0"/>
        <v>6.12</v>
      </c>
      <c r="H37" s="12">
        <f t="shared" si="1"/>
        <v>15300</v>
      </c>
    </row>
    <row r="38" spans="1:8">
      <c r="A38" s="7" t="s">
        <v>89</v>
      </c>
      <c r="B38" s="8" t="s">
        <v>90</v>
      </c>
      <c r="C38" s="10" t="s">
        <v>91</v>
      </c>
      <c r="D38" s="10" t="s">
        <v>11</v>
      </c>
      <c r="E38" s="11">
        <v>0.836866666666667</v>
      </c>
      <c r="F38" s="12">
        <v>0.61</v>
      </c>
      <c r="G38" s="12">
        <f t="shared" si="0"/>
        <v>0.72</v>
      </c>
      <c r="H38" s="12">
        <f t="shared" si="1"/>
        <v>3240</v>
      </c>
    </row>
    <row r="39" spans="1:8">
      <c r="A39" s="7" t="s">
        <v>92</v>
      </c>
      <c r="B39" s="8" t="s">
        <v>93</v>
      </c>
      <c r="C39" s="10" t="s">
        <v>94</v>
      </c>
      <c r="D39" s="10" t="s">
        <v>70</v>
      </c>
      <c r="E39" s="11">
        <v>0.728333333333333</v>
      </c>
      <c r="F39" s="12">
        <v>0.59</v>
      </c>
      <c r="G39" s="12">
        <f t="shared" si="0"/>
        <v>0.66</v>
      </c>
      <c r="H39" s="12">
        <f t="shared" si="1"/>
        <v>3366</v>
      </c>
    </row>
    <row r="40" spans="1:8">
      <c r="A40" s="7" t="s">
        <v>95</v>
      </c>
      <c r="B40" s="8" t="s">
        <v>96</v>
      </c>
      <c r="C40" s="10">
        <v>500</v>
      </c>
      <c r="D40" s="10" t="s">
        <v>11</v>
      </c>
      <c r="E40" s="11">
        <v>6.25166666666667</v>
      </c>
      <c r="F40" s="12">
        <v>6</v>
      </c>
      <c r="G40" s="12">
        <f t="shared" si="0"/>
        <v>6.13</v>
      </c>
      <c r="H40" s="12">
        <f t="shared" si="1"/>
        <v>3065</v>
      </c>
    </row>
    <row r="41" spans="1:8">
      <c r="A41" s="7" t="s">
        <v>97</v>
      </c>
      <c r="B41" s="8" t="s">
        <v>98</v>
      </c>
      <c r="C41" s="10">
        <v>3500</v>
      </c>
      <c r="D41" s="10" t="s">
        <v>11</v>
      </c>
      <c r="E41" s="11">
        <v>4.78</v>
      </c>
      <c r="F41" s="12">
        <v>4.98</v>
      </c>
      <c r="G41" s="12">
        <f t="shared" si="0"/>
        <v>4.88</v>
      </c>
      <c r="H41" s="12">
        <f t="shared" si="1"/>
        <v>17080</v>
      </c>
    </row>
    <row r="42" spans="1:8">
      <c r="A42" s="7" t="s">
        <v>99</v>
      </c>
      <c r="B42" s="8" t="s">
        <v>100</v>
      </c>
      <c r="C42" s="10" t="s">
        <v>101</v>
      </c>
      <c r="D42" s="10" t="s">
        <v>70</v>
      </c>
      <c r="E42" s="11">
        <v>2.05</v>
      </c>
      <c r="F42" s="12">
        <v>2.05</v>
      </c>
      <c r="G42" s="12">
        <f t="shared" si="0"/>
        <v>2.05</v>
      </c>
      <c r="H42" s="12">
        <f t="shared" si="1"/>
        <v>24600</v>
      </c>
    </row>
    <row r="43" spans="1:8">
      <c r="A43" s="7" t="s">
        <v>102</v>
      </c>
      <c r="B43" s="8" t="s">
        <v>103</v>
      </c>
      <c r="C43" s="10">
        <v>500</v>
      </c>
      <c r="D43" s="10" t="s">
        <v>11</v>
      </c>
      <c r="E43" s="11">
        <v>3</v>
      </c>
      <c r="F43" s="12">
        <v>3.05</v>
      </c>
      <c r="G43" s="12">
        <f t="shared" si="0"/>
        <v>3.03</v>
      </c>
      <c r="H43" s="12">
        <f t="shared" si="1"/>
        <v>1515</v>
      </c>
    </row>
    <row r="44" spans="1:8">
      <c r="A44" s="7" t="s">
        <v>104</v>
      </c>
      <c r="B44" s="8" t="s">
        <v>105</v>
      </c>
      <c r="C44" s="10">
        <v>3500</v>
      </c>
      <c r="D44" s="10" t="s">
        <v>11</v>
      </c>
      <c r="E44" s="11">
        <v>2.57725</v>
      </c>
      <c r="F44" s="12">
        <v>1.7</v>
      </c>
      <c r="G44" s="12">
        <f t="shared" si="0"/>
        <v>2.14</v>
      </c>
      <c r="H44" s="12">
        <f t="shared" si="1"/>
        <v>7490</v>
      </c>
    </row>
    <row r="45" spans="1:8">
      <c r="A45" s="7" t="s">
        <v>106</v>
      </c>
      <c r="B45" s="8" t="s">
        <v>107</v>
      </c>
      <c r="C45" s="10" t="s">
        <v>108</v>
      </c>
      <c r="D45" s="10" t="s">
        <v>11</v>
      </c>
      <c r="E45" s="11">
        <v>2.42</v>
      </c>
      <c r="F45" s="12">
        <v>2.19</v>
      </c>
      <c r="G45" s="12">
        <f t="shared" si="0"/>
        <v>2.31</v>
      </c>
      <c r="H45" s="12">
        <f t="shared" si="1"/>
        <v>4666.2</v>
      </c>
    </row>
    <row r="46" spans="1:8">
      <c r="A46" s="7" t="s">
        <v>109</v>
      </c>
      <c r="B46" s="8" t="s">
        <v>110</v>
      </c>
      <c r="C46" s="10">
        <v>700</v>
      </c>
      <c r="D46" s="10" t="s">
        <v>11</v>
      </c>
      <c r="E46" s="11">
        <v>2.37</v>
      </c>
      <c r="F46" s="12">
        <v>2.4</v>
      </c>
      <c r="G46" s="12">
        <f t="shared" si="0"/>
        <v>2.39</v>
      </c>
      <c r="H46" s="12">
        <f t="shared" si="1"/>
        <v>1673</v>
      </c>
    </row>
    <row r="47" spans="1:8">
      <c r="A47" s="7" t="s">
        <v>111</v>
      </c>
      <c r="B47" s="8" t="s">
        <v>112</v>
      </c>
      <c r="C47" s="10" t="s">
        <v>113</v>
      </c>
      <c r="D47" s="10" t="s">
        <v>11</v>
      </c>
      <c r="E47" s="11">
        <v>1.32</v>
      </c>
      <c r="F47" s="12">
        <v>1.46</v>
      </c>
      <c r="G47" s="12">
        <f t="shared" si="0"/>
        <v>1.39</v>
      </c>
      <c r="H47" s="12">
        <f t="shared" si="1"/>
        <v>8757</v>
      </c>
    </row>
    <row r="48" spans="1:8">
      <c r="A48" s="7" t="s">
        <v>114</v>
      </c>
      <c r="B48" s="8" t="s">
        <v>115</v>
      </c>
      <c r="C48" s="10">
        <v>6000</v>
      </c>
      <c r="D48" s="10" t="s">
        <v>11</v>
      </c>
      <c r="E48" s="11">
        <v>1.295</v>
      </c>
      <c r="F48" s="12">
        <v>1.11</v>
      </c>
      <c r="G48" s="12">
        <f t="shared" si="0"/>
        <v>1.2</v>
      </c>
      <c r="H48" s="12">
        <f t="shared" si="1"/>
        <v>7200</v>
      </c>
    </row>
    <row r="49" spans="1:8">
      <c r="A49" s="7" t="s">
        <v>116</v>
      </c>
      <c r="B49" s="8" t="s">
        <v>117</v>
      </c>
      <c r="C49" s="10" t="s">
        <v>118</v>
      </c>
      <c r="D49" s="10" t="s">
        <v>11</v>
      </c>
      <c r="E49" s="11">
        <v>1.35666666666667</v>
      </c>
      <c r="F49" s="12">
        <v>1.21</v>
      </c>
      <c r="G49" s="12">
        <f t="shared" si="0"/>
        <v>1.28</v>
      </c>
      <c r="H49" s="12">
        <f t="shared" si="1"/>
        <v>32000</v>
      </c>
    </row>
    <row r="50" spans="1:8">
      <c r="A50" s="7" t="s">
        <v>119</v>
      </c>
      <c r="B50" s="8" t="s">
        <v>120</v>
      </c>
      <c r="C50" s="10">
        <v>1000</v>
      </c>
      <c r="D50" s="10" t="s">
        <v>11</v>
      </c>
      <c r="E50" s="11">
        <v>17.6353333333333</v>
      </c>
      <c r="F50" s="12">
        <v>17.47</v>
      </c>
      <c r="G50" s="12">
        <f t="shared" si="0"/>
        <v>17.55</v>
      </c>
      <c r="H50" s="12">
        <f t="shared" si="1"/>
        <v>17550</v>
      </c>
    </row>
    <row r="51" spans="1:8">
      <c r="A51" s="7" t="s">
        <v>121</v>
      </c>
      <c r="B51" s="8" t="s">
        <v>122</v>
      </c>
      <c r="C51" s="10">
        <v>1000</v>
      </c>
      <c r="D51" s="10" t="s">
        <v>11</v>
      </c>
      <c r="E51" s="11">
        <v>5.86666666666667</v>
      </c>
      <c r="F51" s="12">
        <v>6.22</v>
      </c>
      <c r="G51" s="12">
        <f t="shared" si="0"/>
        <v>6.04</v>
      </c>
      <c r="H51" s="12">
        <f t="shared" si="1"/>
        <v>6040</v>
      </c>
    </row>
    <row r="52" spans="1:8">
      <c r="A52" s="7" t="s">
        <v>123</v>
      </c>
      <c r="B52" s="8" t="s">
        <v>124</v>
      </c>
      <c r="C52" s="10">
        <v>400</v>
      </c>
      <c r="D52" s="10" t="s">
        <v>11</v>
      </c>
      <c r="E52" s="11">
        <v>13.5533333333333</v>
      </c>
      <c r="F52" s="12">
        <v>11.25</v>
      </c>
      <c r="G52" s="12">
        <f t="shared" si="0"/>
        <v>12.4</v>
      </c>
      <c r="H52" s="12">
        <f t="shared" si="1"/>
        <v>4960</v>
      </c>
    </row>
    <row r="53" spans="1:8">
      <c r="A53" s="7" t="s">
        <v>125</v>
      </c>
      <c r="B53" s="8" t="s">
        <v>126</v>
      </c>
      <c r="C53" s="10">
        <v>3500</v>
      </c>
      <c r="D53" s="10" t="s">
        <v>11</v>
      </c>
      <c r="E53" s="11">
        <v>2.96835</v>
      </c>
      <c r="F53" s="12">
        <v>2.48</v>
      </c>
      <c r="G53" s="12">
        <f t="shared" si="0"/>
        <v>2.72</v>
      </c>
      <c r="H53" s="12">
        <f t="shared" si="1"/>
        <v>9520</v>
      </c>
    </row>
    <row r="54" spans="1:8">
      <c r="A54" s="7" t="s">
        <v>127</v>
      </c>
      <c r="B54" s="8" t="s">
        <v>128</v>
      </c>
      <c r="C54" s="10">
        <v>2500</v>
      </c>
      <c r="D54" s="10" t="s">
        <v>11</v>
      </c>
      <c r="E54" s="11">
        <v>2.775</v>
      </c>
      <c r="F54" s="12">
        <v>2.39</v>
      </c>
      <c r="G54" s="12">
        <f t="shared" si="0"/>
        <v>2.58</v>
      </c>
      <c r="H54" s="12">
        <f t="shared" si="1"/>
        <v>6450</v>
      </c>
    </row>
    <row r="55" spans="1:8">
      <c r="A55" s="7" t="s">
        <v>129</v>
      </c>
      <c r="B55" s="8" t="s">
        <v>130</v>
      </c>
      <c r="C55" s="10">
        <v>1000</v>
      </c>
      <c r="D55" s="10" t="s">
        <v>11</v>
      </c>
      <c r="E55" s="11">
        <v>3.48513333333333</v>
      </c>
      <c r="F55" s="12">
        <v>3.05</v>
      </c>
      <c r="G55" s="12">
        <f t="shared" si="0"/>
        <v>3.27</v>
      </c>
      <c r="H55" s="12">
        <f t="shared" si="1"/>
        <v>3270</v>
      </c>
    </row>
    <row r="56" spans="1:8">
      <c r="A56" s="7" t="s">
        <v>131</v>
      </c>
      <c r="B56" s="8" t="s">
        <v>132</v>
      </c>
      <c r="C56" s="10">
        <v>9000</v>
      </c>
      <c r="D56" s="10" t="s">
        <v>11</v>
      </c>
      <c r="E56" s="11">
        <v>2.185</v>
      </c>
      <c r="F56" s="12">
        <v>2.12</v>
      </c>
      <c r="G56" s="12">
        <f t="shared" si="0"/>
        <v>2.15</v>
      </c>
      <c r="H56" s="12">
        <f t="shared" si="1"/>
        <v>19350</v>
      </c>
    </row>
    <row r="57" spans="1:8">
      <c r="A57" s="7" t="s">
        <v>133</v>
      </c>
      <c r="B57" s="8" t="s">
        <v>134</v>
      </c>
      <c r="C57" s="10" t="s">
        <v>135</v>
      </c>
      <c r="D57" s="10" t="s">
        <v>70</v>
      </c>
      <c r="E57" s="11">
        <v>0.466225</v>
      </c>
      <c r="F57" s="12">
        <v>0.25</v>
      </c>
      <c r="G57" s="12">
        <f t="shared" si="0"/>
        <v>0.36</v>
      </c>
      <c r="H57" s="12">
        <f t="shared" si="1"/>
        <v>3600</v>
      </c>
    </row>
    <row r="58" spans="1:8">
      <c r="A58" s="7" t="s">
        <v>136</v>
      </c>
      <c r="B58" s="8" t="s">
        <v>137</v>
      </c>
      <c r="C58" s="10">
        <v>8000</v>
      </c>
      <c r="D58" s="10" t="s">
        <v>67</v>
      </c>
      <c r="E58" s="11">
        <v>9.88833333333333</v>
      </c>
      <c r="F58" s="12">
        <v>9.02</v>
      </c>
      <c r="G58" s="12">
        <f t="shared" si="0"/>
        <v>9.45</v>
      </c>
      <c r="H58" s="12">
        <f t="shared" si="1"/>
        <v>75600</v>
      </c>
    </row>
    <row r="59" spans="1:8">
      <c r="A59" s="7" t="s">
        <v>138</v>
      </c>
      <c r="B59" s="8" t="s">
        <v>139</v>
      </c>
      <c r="C59" s="10">
        <v>8000</v>
      </c>
      <c r="D59" s="10" t="s">
        <v>11</v>
      </c>
      <c r="E59" s="11">
        <v>1.73</v>
      </c>
      <c r="F59" s="12">
        <v>1.5</v>
      </c>
      <c r="G59" s="12">
        <f t="shared" si="0"/>
        <v>1.62</v>
      </c>
      <c r="H59" s="12">
        <f t="shared" si="1"/>
        <v>12960</v>
      </c>
    </row>
    <row r="60" spans="1:8">
      <c r="A60" s="7" t="s">
        <v>140</v>
      </c>
      <c r="B60" s="8" t="s">
        <v>141</v>
      </c>
      <c r="C60" s="10">
        <v>500</v>
      </c>
      <c r="D60" s="10" t="s">
        <v>11</v>
      </c>
      <c r="E60" s="11">
        <v>2.05666666666667</v>
      </c>
      <c r="F60" s="12">
        <v>2.02</v>
      </c>
      <c r="G60" s="12">
        <f t="shared" si="0"/>
        <v>2.04</v>
      </c>
      <c r="H60" s="12">
        <f t="shared" si="1"/>
        <v>1020</v>
      </c>
    </row>
    <row r="61" spans="1:8">
      <c r="A61" s="7" t="s">
        <v>142</v>
      </c>
      <c r="B61" s="8" t="s">
        <v>143</v>
      </c>
      <c r="C61" s="10" t="s">
        <v>144</v>
      </c>
      <c r="D61" s="10" t="s">
        <v>11</v>
      </c>
      <c r="E61" s="11">
        <v>0.98</v>
      </c>
      <c r="F61" s="12">
        <v>0.72</v>
      </c>
      <c r="G61" s="12">
        <f t="shared" si="0"/>
        <v>0.85</v>
      </c>
      <c r="H61" s="12">
        <f t="shared" si="1"/>
        <v>5950</v>
      </c>
    </row>
    <row r="62" spans="1:8">
      <c r="A62" s="7" t="s">
        <v>145</v>
      </c>
      <c r="B62" s="8" t="s">
        <v>146</v>
      </c>
      <c r="C62" s="10" t="s">
        <v>54</v>
      </c>
      <c r="D62" s="10" t="s">
        <v>11</v>
      </c>
      <c r="E62" s="11">
        <v>1.995</v>
      </c>
      <c r="F62" s="12">
        <v>1.8</v>
      </c>
      <c r="G62" s="12">
        <f t="shared" si="0"/>
        <v>1.9</v>
      </c>
      <c r="H62" s="12">
        <f t="shared" si="1"/>
        <v>3420</v>
      </c>
    </row>
    <row r="63" spans="1:8">
      <c r="A63" s="7" t="s">
        <v>147</v>
      </c>
      <c r="B63" s="8" t="s">
        <v>148</v>
      </c>
      <c r="C63" s="10">
        <v>4000</v>
      </c>
      <c r="D63" s="10" t="s">
        <v>11</v>
      </c>
      <c r="E63" s="11">
        <v>3.761575</v>
      </c>
      <c r="F63" s="12">
        <v>4</v>
      </c>
      <c r="G63" s="12">
        <f t="shared" si="0"/>
        <v>3.88</v>
      </c>
      <c r="H63" s="12">
        <f t="shared" si="1"/>
        <v>15520</v>
      </c>
    </row>
    <row r="64" spans="1:8">
      <c r="A64" s="7" t="s">
        <v>149</v>
      </c>
      <c r="B64" s="8" t="s">
        <v>150</v>
      </c>
      <c r="C64" s="10">
        <v>3000</v>
      </c>
      <c r="D64" s="10" t="s">
        <v>11</v>
      </c>
      <c r="E64" s="11">
        <v>3.8</v>
      </c>
      <c r="F64" s="12">
        <v>3.68</v>
      </c>
      <c r="G64" s="12">
        <f t="shared" si="0"/>
        <v>3.74</v>
      </c>
      <c r="H64" s="12">
        <f t="shared" si="1"/>
        <v>11220</v>
      </c>
    </row>
    <row r="65" spans="1:8">
      <c r="A65" s="7" t="s">
        <v>151</v>
      </c>
      <c r="B65" s="8" t="s">
        <v>152</v>
      </c>
      <c r="C65" s="10">
        <v>500</v>
      </c>
      <c r="D65" s="10" t="s">
        <v>11</v>
      </c>
      <c r="E65" s="11">
        <v>8.25</v>
      </c>
      <c r="F65" s="12">
        <v>7</v>
      </c>
      <c r="G65" s="12">
        <f t="shared" si="0"/>
        <v>7.63</v>
      </c>
      <c r="H65" s="12">
        <f t="shared" si="1"/>
        <v>3815</v>
      </c>
    </row>
    <row r="66" spans="1:8">
      <c r="A66" s="7" t="s">
        <v>153</v>
      </c>
      <c r="B66" s="8" t="s">
        <v>154</v>
      </c>
      <c r="C66" s="10" t="s">
        <v>155</v>
      </c>
      <c r="D66" s="10" t="s">
        <v>11</v>
      </c>
      <c r="E66" s="11">
        <v>8.12</v>
      </c>
      <c r="F66" s="12">
        <v>7.18</v>
      </c>
      <c r="G66" s="12">
        <f t="shared" si="0"/>
        <v>7.65</v>
      </c>
      <c r="H66" s="12">
        <f t="shared" si="1"/>
        <v>7650</v>
      </c>
    </row>
    <row r="67" spans="1:8">
      <c r="A67" s="7" t="s">
        <v>156</v>
      </c>
      <c r="B67" s="8" t="s">
        <v>157</v>
      </c>
      <c r="C67" s="10">
        <v>4000</v>
      </c>
      <c r="D67" s="10" t="s">
        <v>11</v>
      </c>
      <c r="E67" s="11">
        <v>4.035</v>
      </c>
      <c r="F67" s="12">
        <v>3.39</v>
      </c>
      <c r="G67" s="12">
        <f t="shared" si="0"/>
        <v>3.71</v>
      </c>
      <c r="H67" s="12">
        <f t="shared" si="1"/>
        <v>14840</v>
      </c>
    </row>
    <row r="68" spans="1:8">
      <c r="A68" s="7" t="s">
        <v>158</v>
      </c>
      <c r="B68" s="8" t="s">
        <v>159</v>
      </c>
      <c r="C68" s="10">
        <v>4000</v>
      </c>
      <c r="D68" s="10" t="s">
        <v>11</v>
      </c>
      <c r="E68" s="11">
        <v>5.58833333333333</v>
      </c>
      <c r="F68" s="12">
        <v>4.61</v>
      </c>
      <c r="G68" s="12">
        <f t="shared" ref="G68:G131" si="2">ROUND(AVERAGE(E68:F68),2)</f>
        <v>5.1</v>
      </c>
      <c r="H68" s="12">
        <f t="shared" ref="H68:H131" si="3">G68*C68</f>
        <v>20400</v>
      </c>
    </row>
    <row r="69" spans="1:8">
      <c r="A69" s="7" t="s">
        <v>160</v>
      </c>
      <c r="B69" s="8" t="s">
        <v>161</v>
      </c>
      <c r="C69" s="10">
        <v>2000</v>
      </c>
      <c r="D69" s="10" t="s">
        <v>162</v>
      </c>
      <c r="E69" s="11">
        <v>4.265</v>
      </c>
      <c r="F69" s="12">
        <v>6.94</v>
      </c>
      <c r="G69" s="12">
        <f t="shared" si="2"/>
        <v>5.6</v>
      </c>
      <c r="H69" s="12">
        <f t="shared" si="3"/>
        <v>11200</v>
      </c>
    </row>
    <row r="70" spans="1:8">
      <c r="A70" s="7" t="s">
        <v>163</v>
      </c>
      <c r="B70" s="8" t="s">
        <v>164</v>
      </c>
      <c r="C70" s="10">
        <v>1000</v>
      </c>
      <c r="D70" s="10" t="s">
        <v>165</v>
      </c>
      <c r="E70" s="11">
        <v>19.7</v>
      </c>
      <c r="F70" s="12">
        <v>17.3</v>
      </c>
      <c r="G70" s="12">
        <f t="shared" si="2"/>
        <v>18.5</v>
      </c>
      <c r="H70" s="12">
        <f t="shared" si="3"/>
        <v>18500</v>
      </c>
    </row>
    <row r="71" spans="1:8">
      <c r="A71" s="7" t="s">
        <v>166</v>
      </c>
      <c r="B71" s="8" t="s">
        <v>167</v>
      </c>
      <c r="C71" s="10">
        <v>1000</v>
      </c>
      <c r="D71" s="10" t="s">
        <v>165</v>
      </c>
      <c r="E71" s="11">
        <v>21.9366666666667</v>
      </c>
      <c r="F71" s="12">
        <v>17.3</v>
      </c>
      <c r="G71" s="12">
        <f t="shared" si="2"/>
        <v>19.62</v>
      </c>
      <c r="H71" s="12">
        <f t="shared" si="3"/>
        <v>19620</v>
      </c>
    </row>
    <row r="72" spans="1:8">
      <c r="A72" s="7" t="s">
        <v>168</v>
      </c>
      <c r="B72" s="8" t="s">
        <v>169</v>
      </c>
      <c r="C72" s="10" t="s">
        <v>170</v>
      </c>
      <c r="D72" s="10" t="s">
        <v>11</v>
      </c>
      <c r="E72" s="11">
        <v>3.0098</v>
      </c>
      <c r="F72" s="12">
        <v>2.61</v>
      </c>
      <c r="G72" s="12">
        <f t="shared" si="2"/>
        <v>2.81</v>
      </c>
      <c r="H72" s="12">
        <f t="shared" si="3"/>
        <v>7868</v>
      </c>
    </row>
    <row r="73" spans="1:8">
      <c r="A73" s="7" t="s">
        <v>171</v>
      </c>
      <c r="B73" s="8" t="s">
        <v>172</v>
      </c>
      <c r="C73" s="10">
        <v>500</v>
      </c>
      <c r="D73" s="10" t="s">
        <v>11</v>
      </c>
      <c r="E73" s="11">
        <v>2.4895</v>
      </c>
      <c r="F73" s="12">
        <v>2</v>
      </c>
      <c r="G73" s="12">
        <f t="shared" si="2"/>
        <v>2.24</v>
      </c>
      <c r="H73" s="12">
        <f t="shared" si="3"/>
        <v>1120</v>
      </c>
    </row>
    <row r="74" spans="1:8">
      <c r="A74" s="7" t="s">
        <v>173</v>
      </c>
      <c r="B74" s="8" t="s">
        <v>174</v>
      </c>
      <c r="C74" s="10">
        <v>700</v>
      </c>
      <c r="D74" s="10" t="s">
        <v>11</v>
      </c>
      <c r="E74" s="11">
        <v>1.69</v>
      </c>
      <c r="F74" s="12">
        <v>3.89</v>
      </c>
      <c r="G74" s="12">
        <f t="shared" si="2"/>
        <v>2.79</v>
      </c>
      <c r="H74" s="12">
        <f t="shared" si="3"/>
        <v>1953</v>
      </c>
    </row>
    <row r="75" spans="1:8">
      <c r="A75" s="7" t="s">
        <v>175</v>
      </c>
      <c r="B75" s="8" t="s">
        <v>176</v>
      </c>
      <c r="C75" s="10">
        <v>400</v>
      </c>
      <c r="D75" s="10" t="s">
        <v>11</v>
      </c>
      <c r="E75" s="11">
        <v>7.57131666666667</v>
      </c>
      <c r="F75" s="12">
        <v>1.6</v>
      </c>
      <c r="G75" s="12">
        <f t="shared" si="2"/>
        <v>4.59</v>
      </c>
      <c r="H75" s="12">
        <f t="shared" si="3"/>
        <v>1836</v>
      </c>
    </row>
    <row r="76" spans="1:8">
      <c r="A76" s="7" t="s">
        <v>177</v>
      </c>
      <c r="B76" s="8" t="s">
        <v>178</v>
      </c>
      <c r="C76" s="10" t="s">
        <v>54</v>
      </c>
      <c r="D76" s="10" t="s">
        <v>11</v>
      </c>
      <c r="E76" s="11">
        <v>3.74866666666667</v>
      </c>
      <c r="F76" s="12">
        <v>2.45</v>
      </c>
      <c r="G76" s="12">
        <f t="shared" si="2"/>
        <v>3.1</v>
      </c>
      <c r="H76" s="12">
        <f t="shared" si="3"/>
        <v>5580</v>
      </c>
    </row>
    <row r="77" spans="1:8">
      <c r="A77" s="7" t="s">
        <v>179</v>
      </c>
      <c r="B77" s="8" t="s">
        <v>180</v>
      </c>
      <c r="C77" s="10">
        <v>700</v>
      </c>
      <c r="D77" s="10" t="s">
        <v>11</v>
      </c>
      <c r="E77" s="11">
        <v>36.11</v>
      </c>
      <c r="F77" s="12">
        <v>34</v>
      </c>
      <c r="G77" s="12">
        <f t="shared" si="2"/>
        <v>35.06</v>
      </c>
      <c r="H77" s="12">
        <f t="shared" si="3"/>
        <v>24542</v>
      </c>
    </row>
    <row r="78" spans="1:8">
      <c r="A78" s="7" t="s">
        <v>181</v>
      </c>
      <c r="B78" s="8" t="s">
        <v>182</v>
      </c>
      <c r="C78" s="10">
        <v>700</v>
      </c>
      <c r="D78" s="10" t="s">
        <v>11</v>
      </c>
      <c r="E78" s="11">
        <v>3.84833333333333</v>
      </c>
      <c r="F78" s="12">
        <v>3.8</v>
      </c>
      <c r="G78" s="12">
        <f t="shared" si="2"/>
        <v>3.82</v>
      </c>
      <c r="H78" s="12">
        <f t="shared" si="3"/>
        <v>2674</v>
      </c>
    </row>
    <row r="79" spans="1:8">
      <c r="A79" s="7" t="s">
        <v>183</v>
      </c>
      <c r="B79" s="8" t="s">
        <v>184</v>
      </c>
      <c r="C79" s="10">
        <v>5000</v>
      </c>
      <c r="D79" s="10" t="s">
        <v>165</v>
      </c>
      <c r="E79" s="11">
        <v>8.955</v>
      </c>
      <c r="F79" s="12">
        <v>9</v>
      </c>
      <c r="G79" s="12">
        <f t="shared" si="2"/>
        <v>8.98</v>
      </c>
      <c r="H79" s="12">
        <f t="shared" si="3"/>
        <v>44900</v>
      </c>
    </row>
    <row r="80" spans="1:8">
      <c r="A80" s="7" t="s">
        <v>185</v>
      </c>
      <c r="B80" s="8" t="s">
        <v>186</v>
      </c>
      <c r="C80" s="10">
        <v>400</v>
      </c>
      <c r="D80" s="10" t="s">
        <v>165</v>
      </c>
      <c r="E80" s="11">
        <v>16.1353333333333</v>
      </c>
      <c r="F80" s="12">
        <v>14.8</v>
      </c>
      <c r="G80" s="12">
        <f t="shared" si="2"/>
        <v>15.47</v>
      </c>
      <c r="H80" s="12">
        <f t="shared" si="3"/>
        <v>6188</v>
      </c>
    </row>
    <row r="81" spans="1:8">
      <c r="A81" s="7" t="s">
        <v>187</v>
      </c>
      <c r="B81" s="8" t="s">
        <v>188</v>
      </c>
      <c r="C81" s="10">
        <v>500</v>
      </c>
      <c r="D81" s="10" t="s">
        <v>165</v>
      </c>
      <c r="E81" s="11">
        <v>9.43403333333333</v>
      </c>
      <c r="F81" s="12">
        <v>9.82</v>
      </c>
      <c r="G81" s="12">
        <f t="shared" si="2"/>
        <v>9.63</v>
      </c>
      <c r="H81" s="12">
        <f t="shared" si="3"/>
        <v>4815</v>
      </c>
    </row>
    <row r="82" spans="1:8">
      <c r="A82" s="7" t="s">
        <v>189</v>
      </c>
      <c r="B82" s="8" t="s">
        <v>190</v>
      </c>
      <c r="C82" s="10">
        <v>1200</v>
      </c>
      <c r="D82" s="10" t="s">
        <v>11</v>
      </c>
      <c r="E82" s="11">
        <v>1.57666666666667</v>
      </c>
      <c r="F82" s="12">
        <v>1.1</v>
      </c>
      <c r="G82" s="12">
        <f t="shared" si="2"/>
        <v>1.34</v>
      </c>
      <c r="H82" s="12">
        <f t="shared" si="3"/>
        <v>1608</v>
      </c>
    </row>
    <row r="83" spans="1:8">
      <c r="A83" s="7" t="s">
        <v>191</v>
      </c>
      <c r="B83" s="8" t="s">
        <v>192</v>
      </c>
      <c r="C83" s="10">
        <v>500</v>
      </c>
      <c r="D83" s="10" t="s">
        <v>11</v>
      </c>
      <c r="E83" s="11">
        <v>1.76833333333333</v>
      </c>
      <c r="F83" s="12">
        <v>2</v>
      </c>
      <c r="G83" s="12">
        <f t="shared" si="2"/>
        <v>1.88</v>
      </c>
      <c r="H83" s="12">
        <f t="shared" si="3"/>
        <v>940</v>
      </c>
    </row>
    <row r="84" spans="1:8">
      <c r="A84" s="7" t="s">
        <v>193</v>
      </c>
      <c r="B84" s="8" t="s">
        <v>194</v>
      </c>
      <c r="C84" s="10">
        <v>1000</v>
      </c>
      <c r="D84" s="10" t="s">
        <v>11</v>
      </c>
      <c r="E84" s="11">
        <v>7.466575</v>
      </c>
      <c r="F84" s="12">
        <v>6.15</v>
      </c>
      <c r="G84" s="12">
        <f t="shared" si="2"/>
        <v>6.81</v>
      </c>
      <c r="H84" s="12">
        <f t="shared" si="3"/>
        <v>6810</v>
      </c>
    </row>
    <row r="85" spans="1:8">
      <c r="A85" s="7" t="s">
        <v>195</v>
      </c>
      <c r="B85" s="8" t="s">
        <v>196</v>
      </c>
      <c r="C85" s="10">
        <v>2000</v>
      </c>
      <c r="D85" s="10" t="s">
        <v>11</v>
      </c>
      <c r="E85" s="11">
        <v>5.62</v>
      </c>
      <c r="F85" s="12">
        <v>5.3</v>
      </c>
      <c r="G85" s="12">
        <f t="shared" si="2"/>
        <v>5.46</v>
      </c>
      <c r="H85" s="12">
        <f t="shared" si="3"/>
        <v>10920</v>
      </c>
    </row>
    <row r="86" spans="1:8">
      <c r="A86" s="7" t="s">
        <v>197</v>
      </c>
      <c r="B86" s="8" t="s">
        <v>198</v>
      </c>
      <c r="C86" s="10">
        <v>2000</v>
      </c>
      <c r="D86" s="10" t="s">
        <v>11</v>
      </c>
      <c r="E86" s="11">
        <v>2.46333333333333</v>
      </c>
      <c r="F86" s="12">
        <v>2.84</v>
      </c>
      <c r="G86" s="12">
        <f t="shared" si="2"/>
        <v>2.65</v>
      </c>
      <c r="H86" s="12">
        <f t="shared" si="3"/>
        <v>5300</v>
      </c>
    </row>
    <row r="87" spans="1:8">
      <c r="A87" s="7" t="s">
        <v>199</v>
      </c>
      <c r="B87" s="8" t="s">
        <v>200</v>
      </c>
      <c r="C87" s="10">
        <v>1000</v>
      </c>
      <c r="D87" s="10" t="s">
        <v>165</v>
      </c>
      <c r="E87" s="11">
        <v>1.2475</v>
      </c>
      <c r="F87" s="12">
        <v>4.5</v>
      </c>
      <c r="G87" s="12">
        <f t="shared" si="2"/>
        <v>2.87</v>
      </c>
      <c r="H87" s="12">
        <f t="shared" si="3"/>
        <v>2870</v>
      </c>
    </row>
    <row r="88" spans="1:8">
      <c r="A88" s="7" t="s">
        <v>201</v>
      </c>
      <c r="B88" s="8" t="s">
        <v>202</v>
      </c>
      <c r="C88" s="10">
        <v>2500</v>
      </c>
      <c r="D88" s="10" t="s">
        <v>11</v>
      </c>
      <c r="E88" s="11">
        <v>3.2125</v>
      </c>
      <c r="F88" s="12">
        <v>1.93</v>
      </c>
      <c r="G88" s="12">
        <f t="shared" si="2"/>
        <v>2.57</v>
      </c>
      <c r="H88" s="12">
        <f t="shared" si="3"/>
        <v>6425</v>
      </c>
    </row>
    <row r="89" spans="1:8">
      <c r="A89" s="7" t="s">
        <v>203</v>
      </c>
      <c r="B89" s="8" t="s">
        <v>204</v>
      </c>
      <c r="C89" s="10">
        <v>4500</v>
      </c>
      <c r="D89" s="10" t="s">
        <v>11</v>
      </c>
      <c r="E89" s="11">
        <v>3.79675</v>
      </c>
      <c r="F89" s="12">
        <v>3.65</v>
      </c>
      <c r="G89" s="12">
        <f t="shared" si="2"/>
        <v>3.72</v>
      </c>
      <c r="H89" s="12">
        <f t="shared" si="3"/>
        <v>16740</v>
      </c>
    </row>
    <row r="90" spans="1:8">
      <c r="A90" s="7" t="s">
        <v>205</v>
      </c>
      <c r="B90" s="8" t="s">
        <v>206</v>
      </c>
      <c r="C90" s="10" t="s">
        <v>207</v>
      </c>
      <c r="D90" s="10" t="s">
        <v>70</v>
      </c>
      <c r="E90" s="11">
        <v>0.633333333333333</v>
      </c>
      <c r="F90" s="12">
        <v>0.2</v>
      </c>
      <c r="G90" s="12">
        <f t="shared" si="2"/>
        <v>0.42</v>
      </c>
      <c r="H90" s="12">
        <f t="shared" si="3"/>
        <v>21840</v>
      </c>
    </row>
    <row r="91" spans="1:8">
      <c r="A91" s="7" t="s">
        <v>208</v>
      </c>
      <c r="B91" s="8" t="s">
        <v>209</v>
      </c>
      <c r="C91" s="10" t="s">
        <v>210</v>
      </c>
      <c r="D91" s="10" t="s">
        <v>24</v>
      </c>
      <c r="E91" s="11">
        <v>5.705</v>
      </c>
      <c r="F91" s="12">
        <v>4.54</v>
      </c>
      <c r="G91" s="12">
        <f t="shared" si="2"/>
        <v>5.12</v>
      </c>
      <c r="H91" s="12">
        <f t="shared" si="3"/>
        <v>17920</v>
      </c>
    </row>
    <row r="92" spans="1:8">
      <c r="A92" s="7" t="s">
        <v>211</v>
      </c>
      <c r="B92" s="8" t="s">
        <v>212</v>
      </c>
      <c r="C92" s="10" t="s">
        <v>213</v>
      </c>
      <c r="D92" s="10" t="s">
        <v>70</v>
      </c>
      <c r="E92" s="11">
        <v>0.758333333333333</v>
      </c>
      <c r="F92" s="12">
        <v>0.78</v>
      </c>
      <c r="G92" s="12">
        <f t="shared" si="2"/>
        <v>0.77</v>
      </c>
      <c r="H92" s="12">
        <f t="shared" si="3"/>
        <v>41734</v>
      </c>
    </row>
    <row r="93" spans="1:8">
      <c r="A93" s="7" t="s">
        <v>214</v>
      </c>
      <c r="B93" s="8" t="s">
        <v>215</v>
      </c>
      <c r="C93" s="10" t="s">
        <v>216</v>
      </c>
      <c r="D93" s="10" t="s">
        <v>70</v>
      </c>
      <c r="E93" s="11">
        <v>0.17</v>
      </c>
      <c r="F93" s="12">
        <v>0.04</v>
      </c>
      <c r="G93" s="12">
        <f t="shared" si="2"/>
        <v>0.11</v>
      </c>
      <c r="H93" s="12">
        <f t="shared" si="3"/>
        <v>13200</v>
      </c>
    </row>
    <row r="94" spans="1:8">
      <c r="A94" s="7" t="s">
        <v>217</v>
      </c>
      <c r="B94" s="8" t="s">
        <v>218</v>
      </c>
      <c r="C94" s="10" t="s">
        <v>219</v>
      </c>
      <c r="D94" s="10" t="s">
        <v>70</v>
      </c>
      <c r="E94" s="11">
        <v>1.90996666666667</v>
      </c>
      <c r="F94" s="12">
        <v>1.45</v>
      </c>
      <c r="G94" s="12">
        <f t="shared" si="2"/>
        <v>1.68</v>
      </c>
      <c r="H94" s="12">
        <f t="shared" si="3"/>
        <v>3360</v>
      </c>
    </row>
    <row r="95" spans="1:8">
      <c r="A95" s="7" t="s">
        <v>220</v>
      </c>
      <c r="B95" s="8" t="s">
        <v>221</v>
      </c>
      <c r="C95" s="10" t="s">
        <v>222</v>
      </c>
      <c r="D95" s="10" t="s">
        <v>70</v>
      </c>
      <c r="E95" s="11">
        <v>0.417</v>
      </c>
      <c r="F95" s="12">
        <v>0.25</v>
      </c>
      <c r="G95" s="12">
        <f t="shared" si="2"/>
        <v>0.33</v>
      </c>
      <c r="H95" s="12">
        <f t="shared" si="3"/>
        <v>19800</v>
      </c>
    </row>
    <row r="96" spans="1:8">
      <c r="A96" s="7" t="s">
        <v>223</v>
      </c>
      <c r="B96" s="8" t="s">
        <v>224</v>
      </c>
      <c r="C96" s="10" t="s">
        <v>222</v>
      </c>
      <c r="D96" s="10" t="s">
        <v>70</v>
      </c>
      <c r="E96" s="11">
        <v>0.156666666666667</v>
      </c>
      <c r="F96" s="12">
        <v>0.09</v>
      </c>
      <c r="G96" s="12">
        <f t="shared" si="2"/>
        <v>0.12</v>
      </c>
      <c r="H96" s="12">
        <f t="shared" si="3"/>
        <v>7200</v>
      </c>
    </row>
    <row r="97" spans="1:8">
      <c r="A97" s="7" t="s">
        <v>225</v>
      </c>
      <c r="B97" s="8" t="s">
        <v>226</v>
      </c>
      <c r="C97" s="10" t="s">
        <v>227</v>
      </c>
      <c r="D97" s="10" t="s">
        <v>70</v>
      </c>
      <c r="E97" s="11">
        <v>0.22</v>
      </c>
      <c r="F97" s="12">
        <v>0.14</v>
      </c>
      <c r="G97" s="12">
        <f t="shared" si="2"/>
        <v>0.18</v>
      </c>
      <c r="H97" s="12">
        <f t="shared" si="3"/>
        <v>14400</v>
      </c>
    </row>
    <row r="98" spans="1:8">
      <c r="A98" s="7" t="s">
        <v>228</v>
      </c>
      <c r="B98" s="8" t="s">
        <v>229</v>
      </c>
      <c r="C98" s="10" t="s">
        <v>230</v>
      </c>
      <c r="D98" s="10" t="s">
        <v>24</v>
      </c>
      <c r="E98" s="11">
        <v>9.88833333333333</v>
      </c>
      <c r="F98" s="12">
        <v>9.08</v>
      </c>
      <c r="G98" s="12">
        <f t="shared" si="2"/>
        <v>9.48</v>
      </c>
      <c r="H98" s="12">
        <f t="shared" si="3"/>
        <v>24648</v>
      </c>
    </row>
    <row r="99" spans="1:8">
      <c r="A99" s="7" t="s">
        <v>231</v>
      </c>
      <c r="B99" s="8" t="s">
        <v>232</v>
      </c>
      <c r="C99" s="10" t="s">
        <v>227</v>
      </c>
      <c r="D99" s="10" t="s">
        <v>70</v>
      </c>
      <c r="E99" s="11">
        <v>0.326666666666667</v>
      </c>
      <c r="F99" s="12">
        <v>0.19</v>
      </c>
      <c r="G99" s="12">
        <f t="shared" si="2"/>
        <v>0.26</v>
      </c>
      <c r="H99" s="12">
        <f t="shared" si="3"/>
        <v>20800</v>
      </c>
    </row>
    <row r="100" spans="1:8">
      <c r="A100" s="7" t="s">
        <v>233</v>
      </c>
      <c r="B100" s="8" t="s">
        <v>234</v>
      </c>
      <c r="C100" s="10" t="s">
        <v>227</v>
      </c>
      <c r="D100" s="10" t="s">
        <v>70</v>
      </c>
      <c r="E100" s="11">
        <v>0.3575</v>
      </c>
      <c r="F100" s="12">
        <v>0.28</v>
      </c>
      <c r="G100" s="12">
        <f t="shared" si="2"/>
        <v>0.32</v>
      </c>
      <c r="H100" s="12">
        <f t="shared" si="3"/>
        <v>25600</v>
      </c>
    </row>
    <row r="101" spans="1:8">
      <c r="A101" s="7" t="s">
        <v>235</v>
      </c>
      <c r="B101" s="8" t="s">
        <v>236</v>
      </c>
      <c r="C101" s="10" t="s">
        <v>237</v>
      </c>
      <c r="D101" s="10" t="s">
        <v>70</v>
      </c>
      <c r="E101" s="11">
        <v>0.133333333333333</v>
      </c>
      <c r="F101" s="12">
        <v>0.11</v>
      </c>
      <c r="G101" s="12">
        <f t="shared" si="2"/>
        <v>0.12</v>
      </c>
      <c r="H101" s="12">
        <f t="shared" si="3"/>
        <v>3360</v>
      </c>
    </row>
    <row r="102" spans="1:8">
      <c r="A102" s="7" t="s">
        <v>238</v>
      </c>
      <c r="B102" s="8" t="s">
        <v>239</v>
      </c>
      <c r="C102" s="10" t="s">
        <v>240</v>
      </c>
      <c r="D102" s="10" t="s">
        <v>70</v>
      </c>
      <c r="E102" s="11">
        <v>0.353616666666667</v>
      </c>
      <c r="F102" s="12">
        <v>0.35</v>
      </c>
      <c r="G102" s="12">
        <f t="shared" si="2"/>
        <v>0.35</v>
      </c>
      <c r="H102" s="12">
        <f t="shared" si="3"/>
        <v>7000</v>
      </c>
    </row>
    <row r="103" spans="1:8">
      <c r="A103" s="7" t="s">
        <v>241</v>
      </c>
      <c r="B103" s="8" t="s">
        <v>242</v>
      </c>
      <c r="C103" s="10" t="s">
        <v>243</v>
      </c>
      <c r="D103" s="10" t="s">
        <v>70</v>
      </c>
      <c r="E103" s="11">
        <v>0.0983333333333333</v>
      </c>
      <c r="F103" s="12">
        <v>0.08</v>
      </c>
      <c r="G103" s="12">
        <f t="shared" si="2"/>
        <v>0.09</v>
      </c>
      <c r="H103" s="12">
        <f t="shared" si="3"/>
        <v>27000</v>
      </c>
    </row>
    <row r="104" spans="1:8">
      <c r="A104" s="7" t="s">
        <v>244</v>
      </c>
      <c r="B104" s="8" t="s">
        <v>245</v>
      </c>
      <c r="C104" s="10" t="s">
        <v>155</v>
      </c>
      <c r="D104" s="10" t="s">
        <v>24</v>
      </c>
      <c r="E104" s="11">
        <v>0.0816666666666667</v>
      </c>
      <c r="F104" s="12">
        <v>2.31</v>
      </c>
      <c r="G104" s="12">
        <f t="shared" si="2"/>
        <v>1.2</v>
      </c>
      <c r="H104" s="12">
        <f t="shared" si="3"/>
        <v>1200</v>
      </c>
    </row>
    <row r="105" spans="1:8">
      <c r="A105" s="7" t="s">
        <v>246</v>
      </c>
      <c r="B105" s="8" t="s">
        <v>247</v>
      </c>
      <c r="C105" s="10" t="s">
        <v>248</v>
      </c>
      <c r="D105" s="10" t="s">
        <v>70</v>
      </c>
      <c r="E105" s="11">
        <v>2.29411666666667</v>
      </c>
      <c r="F105" s="12">
        <v>2.36</v>
      </c>
      <c r="G105" s="12">
        <f t="shared" si="2"/>
        <v>2.33</v>
      </c>
      <c r="H105" s="12">
        <f t="shared" si="3"/>
        <v>18640</v>
      </c>
    </row>
    <row r="106" spans="1:8">
      <c r="A106" s="7" t="s">
        <v>249</v>
      </c>
      <c r="B106" s="8" t="s">
        <v>250</v>
      </c>
      <c r="C106" s="10" t="s">
        <v>227</v>
      </c>
      <c r="D106" s="10" t="s">
        <v>70</v>
      </c>
      <c r="E106" s="11">
        <v>0.368333333333333</v>
      </c>
      <c r="F106" s="12">
        <v>0.41</v>
      </c>
      <c r="G106" s="12">
        <f t="shared" si="2"/>
        <v>0.39</v>
      </c>
      <c r="H106" s="12">
        <f t="shared" si="3"/>
        <v>31200</v>
      </c>
    </row>
    <row r="107" spans="1:8">
      <c r="A107" s="7" t="s">
        <v>251</v>
      </c>
      <c r="B107" s="8" t="s">
        <v>252</v>
      </c>
      <c r="C107" s="10" t="s">
        <v>118</v>
      </c>
      <c r="D107" s="10" t="s">
        <v>70</v>
      </c>
      <c r="E107" s="11">
        <v>0.801666666666667</v>
      </c>
      <c r="F107" s="12">
        <v>0.82</v>
      </c>
      <c r="G107" s="12">
        <f t="shared" si="2"/>
        <v>0.81</v>
      </c>
      <c r="H107" s="12">
        <f t="shared" si="3"/>
        <v>20250</v>
      </c>
    </row>
    <row r="108" spans="1:8">
      <c r="A108" s="7" t="s">
        <v>253</v>
      </c>
      <c r="B108" s="8" t="s">
        <v>254</v>
      </c>
      <c r="C108" s="10" t="s">
        <v>255</v>
      </c>
      <c r="D108" s="10" t="s">
        <v>70</v>
      </c>
      <c r="E108" s="11">
        <v>0.13</v>
      </c>
      <c r="F108" s="12">
        <v>0.14</v>
      </c>
      <c r="G108" s="12">
        <f t="shared" si="2"/>
        <v>0.14</v>
      </c>
      <c r="H108" s="12">
        <f t="shared" si="3"/>
        <v>25200</v>
      </c>
    </row>
    <row r="109" spans="1:8">
      <c r="A109" s="7" t="s">
        <v>256</v>
      </c>
      <c r="B109" s="8" t="s">
        <v>257</v>
      </c>
      <c r="C109" s="10" t="s">
        <v>258</v>
      </c>
      <c r="D109" s="10" t="s">
        <v>70</v>
      </c>
      <c r="E109" s="11">
        <v>0.1815</v>
      </c>
      <c r="F109" s="12">
        <v>0.11</v>
      </c>
      <c r="G109" s="12">
        <f t="shared" si="2"/>
        <v>0.15</v>
      </c>
      <c r="H109" s="12">
        <f t="shared" si="3"/>
        <v>7500</v>
      </c>
    </row>
    <row r="110" spans="1:8">
      <c r="A110" s="7" t="s">
        <v>259</v>
      </c>
      <c r="B110" s="8" t="s">
        <v>260</v>
      </c>
      <c r="C110" s="10" t="s">
        <v>227</v>
      </c>
      <c r="D110" s="10" t="s">
        <v>70</v>
      </c>
      <c r="E110" s="11">
        <v>0.238</v>
      </c>
      <c r="F110" s="12">
        <v>0.21</v>
      </c>
      <c r="G110" s="12">
        <f t="shared" si="2"/>
        <v>0.22</v>
      </c>
      <c r="H110" s="12">
        <f t="shared" si="3"/>
        <v>17600</v>
      </c>
    </row>
    <row r="111" spans="1:8">
      <c r="A111" s="7" t="s">
        <v>261</v>
      </c>
      <c r="B111" s="8" t="s">
        <v>262</v>
      </c>
      <c r="C111" s="10" t="s">
        <v>263</v>
      </c>
      <c r="D111" s="10" t="s">
        <v>24</v>
      </c>
      <c r="E111" s="11">
        <v>4.50666666666667</v>
      </c>
      <c r="F111" s="12">
        <v>4.48</v>
      </c>
      <c r="G111" s="12">
        <f t="shared" si="2"/>
        <v>4.49</v>
      </c>
      <c r="H111" s="12">
        <f t="shared" si="3"/>
        <v>2694</v>
      </c>
    </row>
    <row r="112" spans="1:8">
      <c r="A112" s="7" t="s">
        <v>264</v>
      </c>
      <c r="B112" s="8" t="s">
        <v>265</v>
      </c>
      <c r="C112" s="10" t="s">
        <v>266</v>
      </c>
      <c r="D112" s="10" t="s">
        <v>70</v>
      </c>
      <c r="E112" s="11">
        <v>0.14</v>
      </c>
      <c r="F112" s="12">
        <v>0.17</v>
      </c>
      <c r="G112" s="12">
        <f t="shared" si="2"/>
        <v>0.16</v>
      </c>
      <c r="H112" s="12">
        <f t="shared" si="3"/>
        <v>16000</v>
      </c>
    </row>
    <row r="113" spans="1:8">
      <c r="A113" s="7" t="s">
        <v>267</v>
      </c>
      <c r="B113" s="8" t="s">
        <v>268</v>
      </c>
      <c r="C113" s="10" t="s">
        <v>227</v>
      </c>
      <c r="D113" s="10" t="s">
        <v>70</v>
      </c>
      <c r="E113" s="11">
        <v>0.258333333333333</v>
      </c>
      <c r="F113" s="12">
        <v>0.27</v>
      </c>
      <c r="G113" s="12">
        <f t="shared" si="2"/>
        <v>0.26</v>
      </c>
      <c r="H113" s="12">
        <f t="shared" si="3"/>
        <v>20800</v>
      </c>
    </row>
    <row r="114" spans="1:8">
      <c r="A114" s="7" t="s">
        <v>269</v>
      </c>
      <c r="B114" s="8" t="s">
        <v>270</v>
      </c>
      <c r="C114" s="10" t="s">
        <v>271</v>
      </c>
      <c r="D114" s="10" t="s">
        <v>272</v>
      </c>
      <c r="E114" s="11">
        <v>0.934975</v>
      </c>
      <c r="F114" s="12">
        <v>0.8</v>
      </c>
      <c r="G114" s="12">
        <f t="shared" si="2"/>
        <v>0.87</v>
      </c>
      <c r="H114" s="12">
        <f t="shared" si="3"/>
        <v>4350</v>
      </c>
    </row>
    <row r="115" spans="1:8">
      <c r="A115" s="7" t="s">
        <v>273</v>
      </c>
      <c r="B115" s="8" t="s">
        <v>274</v>
      </c>
      <c r="C115" s="10" t="s">
        <v>155</v>
      </c>
      <c r="D115" s="10" t="s">
        <v>24</v>
      </c>
      <c r="E115" s="11">
        <v>12.08</v>
      </c>
      <c r="F115" s="12">
        <v>11.87</v>
      </c>
      <c r="G115" s="12">
        <f t="shared" si="2"/>
        <v>11.98</v>
      </c>
      <c r="H115" s="12">
        <f t="shared" si="3"/>
        <v>11980</v>
      </c>
    </row>
    <row r="116" spans="1:8">
      <c r="A116" s="7" t="s">
        <v>275</v>
      </c>
      <c r="B116" s="8" t="s">
        <v>276</v>
      </c>
      <c r="C116" s="9">
        <v>60000</v>
      </c>
      <c r="D116" s="10" t="s">
        <v>70</v>
      </c>
      <c r="E116" s="11">
        <v>1.38666666666667</v>
      </c>
      <c r="F116" s="12">
        <v>1.54</v>
      </c>
      <c r="G116" s="12">
        <f t="shared" si="2"/>
        <v>1.46</v>
      </c>
      <c r="H116" s="12">
        <f t="shared" si="3"/>
        <v>87600</v>
      </c>
    </row>
    <row r="117" spans="1:8">
      <c r="A117" s="7" t="s">
        <v>277</v>
      </c>
      <c r="B117" s="8" t="s">
        <v>278</v>
      </c>
      <c r="C117" s="10" t="s">
        <v>279</v>
      </c>
      <c r="D117" s="10" t="s">
        <v>70</v>
      </c>
      <c r="E117" s="11">
        <v>0.528333333333333</v>
      </c>
      <c r="F117" s="12">
        <v>0.49</v>
      </c>
      <c r="G117" s="12">
        <f t="shared" si="2"/>
        <v>0.51</v>
      </c>
      <c r="H117" s="12">
        <f t="shared" si="3"/>
        <v>9180</v>
      </c>
    </row>
    <row r="118" spans="1:8">
      <c r="A118" s="7" t="s">
        <v>280</v>
      </c>
      <c r="B118" s="8" t="s">
        <v>281</v>
      </c>
      <c r="C118" s="10" t="s">
        <v>238</v>
      </c>
      <c r="D118" s="10" t="s">
        <v>24</v>
      </c>
      <c r="E118" s="11">
        <v>37.935</v>
      </c>
      <c r="F118" s="12">
        <v>37</v>
      </c>
      <c r="G118" s="12">
        <f t="shared" si="2"/>
        <v>37.47</v>
      </c>
      <c r="H118" s="12">
        <f t="shared" si="3"/>
        <v>3747</v>
      </c>
    </row>
    <row r="119" spans="1:8">
      <c r="A119" s="7" t="s">
        <v>282</v>
      </c>
      <c r="B119" s="8" t="s">
        <v>283</v>
      </c>
      <c r="C119" s="10">
        <v>6600</v>
      </c>
      <c r="D119" s="10" t="s">
        <v>24</v>
      </c>
      <c r="E119" s="11">
        <v>12.8741666666667</v>
      </c>
      <c r="F119" s="12">
        <v>11.4</v>
      </c>
      <c r="G119" s="12">
        <f t="shared" si="2"/>
        <v>12.14</v>
      </c>
      <c r="H119" s="12">
        <f t="shared" si="3"/>
        <v>80124</v>
      </c>
    </row>
    <row r="120" spans="1:8">
      <c r="A120" s="7" t="s">
        <v>284</v>
      </c>
      <c r="B120" s="8" t="s">
        <v>285</v>
      </c>
      <c r="C120" s="10" t="s">
        <v>286</v>
      </c>
      <c r="D120" s="10" t="s">
        <v>70</v>
      </c>
      <c r="E120" s="11">
        <v>0.16</v>
      </c>
      <c r="F120" s="12">
        <v>0.17</v>
      </c>
      <c r="G120" s="12">
        <f t="shared" si="2"/>
        <v>0.17</v>
      </c>
      <c r="H120" s="12">
        <f t="shared" si="3"/>
        <v>14450</v>
      </c>
    </row>
    <row r="121" spans="1:8">
      <c r="A121" s="7" t="s">
        <v>287</v>
      </c>
      <c r="B121" s="8" t="s">
        <v>288</v>
      </c>
      <c r="C121" s="10" t="s">
        <v>289</v>
      </c>
      <c r="D121" s="10" t="s">
        <v>70</v>
      </c>
      <c r="E121" s="11">
        <v>0.185333333333333</v>
      </c>
      <c r="F121" s="12">
        <v>0.17</v>
      </c>
      <c r="G121" s="12">
        <f t="shared" si="2"/>
        <v>0.18</v>
      </c>
      <c r="H121" s="12">
        <f t="shared" si="3"/>
        <v>23400</v>
      </c>
    </row>
    <row r="122" spans="1:8">
      <c r="A122" s="7" t="s">
        <v>290</v>
      </c>
      <c r="B122" s="8" t="s">
        <v>291</v>
      </c>
      <c r="C122" s="10" t="s">
        <v>271</v>
      </c>
      <c r="D122" s="10" t="s">
        <v>70</v>
      </c>
      <c r="E122" s="11">
        <v>0.775</v>
      </c>
      <c r="F122" s="12">
        <v>0.87</v>
      </c>
      <c r="G122" s="12">
        <f t="shared" si="2"/>
        <v>0.82</v>
      </c>
      <c r="H122" s="12">
        <f t="shared" si="3"/>
        <v>4100</v>
      </c>
    </row>
    <row r="123" spans="1:8">
      <c r="A123" s="7" t="s">
        <v>292</v>
      </c>
      <c r="B123" s="8" t="s">
        <v>293</v>
      </c>
      <c r="C123" s="10" t="s">
        <v>294</v>
      </c>
      <c r="D123" s="10" t="s">
        <v>70</v>
      </c>
      <c r="E123" s="11">
        <v>1.66166666666667</v>
      </c>
      <c r="F123" s="12">
        <v>1.4</v>
      </c>
      <c r="G123" s="12">
        <f t="shared" si="2"/>
        <v>1.53</v>
      </c>
      <c r="H123" s="12">
        <f t="shared" si="3"/>
        <v>9945</v>
      </c>
    </row>
    <row r="124" spans="1:8">
      <c r="A124" s="7" t="s">
        <v>295</v>
      </c>
      <c r="B124" s="8" t="s">
        <v>296</v>
      </c>
      <c r="C124" s="10" t="s">
        <v>297</v>
      </c>
      <c r="D124" s="10" t="s">
        <v>70</v>
      </c>
      <c r="E124" s="11">
        <v>1.46886666666667</v>
      </c>
      <c r="F124" s="12">
        <v>0.99</v>
      </c>
      <c r="G124" s="12">
        <f t="shared" si="2"/>
        <v>1.23</v>
      </c>
      <c r="H124" s="12">
        <f t="shared" si="3"/>
        <v>3690</v>
      </c>
    </row>
    <row r="125" spans="1:8">
      <c r="A125" s="7" t="s">
        <v>298</v>
      </c>
      <c r="B125" s="8" t="s">
        <v>299</v>
      </c>
      <c r="C125" s="10" t="s">
        <v>34</v>
      </c>
      <c r="D125" s="10" t="s">
        <v>24</v>
      </c>
      <c r="E125" s="11">
        <v>14.72</v>
      </c>
      <c r="F125" s="12">
        <v>18.47</v>
      </c>
      <c r="G125" s="12">
        <f t="shared" si="2"/>
        <v>16.6</v>
      </c>
      <c r="H125" s="12">
        <f t="shared" si="3"/>
        <v>199.2</v>
      </c>
    </row>
    <row r="126" spans="1:8">
      <c r="A126" s="7" t="s">
        <v>300</v>
      </c>
      <c r="B126" s="8" t="s">
        <v>301</v>
      </c>
      <c r="C126" s="10" t="s">
        <v>34</v>
      </c>
      <c r="D126" s="10" t="s">
        <v>70</v>
      </c>
      <c r="E126" s="11">
        <v>12.69</v>
      </c>
      <c r="F126" s="12">
        <v>12.05</v>
      </c>
      <c r="G126" s="12">
        <f t="shared" si="2"/>
        <v>12.37</v>
      </c>
      <c r="H126" s="12">
        <f t="shared" si="3"/>
        <v>148.44</v>
      </c>
    </row>
    <row r="127" spans="1:8">
      <c r="A127" s="7" t="s">
        <v>302</v>
      </c>
      <c r="B127" s="8" t="s">
        <v>303</v>
      </c>
      <c r="C127" s="10" t="s">
        <v>263</v>
      </c>
      <c r="D127" s="10" t="s">
        <v>24</v>
      </c>
      <c r="E127" s="11">
        <v>3.064175</v>
      </c>
      <c r="F127" s="12">
        <v>3.85</v>
      </c>
      <c r="G127" s="12">
        <f t="shared" si="2"/>
        <v>3.46</v>
      </c>
      <c r="H127" s="12">
        <f t="shared" si="3"/>
        <v>2076</v>
      </c>
    </row>
    <row r="128" spans="1:8">
      <c r="A128" s="7" t="s">
        <v>304</v>
      </c>
      <c r="B128" s="8" t="s">
        <v>305</v>
      </c>
      <c r="C128" s="9">
        <v>67500</v>
      </c>
      <c r="D128" s="10" t="s">
        <v>306</v>
      </c>
      <c r="E128" s="11">
        <v>5.46</v>
      </c>
      <c r="F128" s="12">
        <v>4.05</v>
      </c>
      <c r="G128" s="12">
        <f t="shared" si="2"/>
        <v>4.76</v>
      </c>
      <c r="H128" s="12">
        <f t="shared" si="3"/>
        <v>321300</v>
      </c>
    </row>
    <row r="129" spans="1:8">
      <c r="A129" s="7" t="s">
        <v>307</v>
      </c>
      <c r="B129" s="8" t="s">
        <v>308</v>
      </c>
      <c r="C129" s="9">
        <v>52500</v>
      </c>
      <c r="D129" s="10" t="s">
        <v>24</v>
      </c>
      <c r="E129" s="11">
        <v>6.51333333333333</v>
      </c>
      <c r="F129" s="12">
        <v>6.19</v>
      </c>
      <c r="G129" s="12">
        <f t="shared" si="2"/>
        <v>6.35</v>
      </c>
      <c r="H129" s="12">
        <f t="shared" si="3"/>
        <v>333375</v>
      </c>
    </row>
    <row r="130" spans="1:8">
      <c r="A130" s="7" t="s">
        <v>309</v>
      </c>
      <c r="B130" s="8" t="s">
        <v>310</v>
      </c>
      <c r="C130" s="9">
        <v>90000</v>
      </c>
      <c r="D130" s="10" t="s">
        <v>306</v>
      </c>
      <c r="E130" s="11">
        <v>7.4</v>
      </c>
      <c r="F130" s="12">
        <v>8.85</v>
      </c>
      <c r="G130" s="12">
        <f t="shared" si="2"/>
        <v>8.13</v>
      </c>
      <c r="H130" s="12">
        <f t="shared" si="3"/>
        <v>731700</v>
      </c>
    </row>
    <row r="131" spans="1:8">
      <c r="A131" s="7" t="s">
        <v>311</v>
      </c>
      <c r="B131" s="8" t="s">
        <v>312</v>
      </c>
      <c r="C131" s="9">
        <v>15000</v>
      </c>
      <c r="D131" s="10" t="s">
        <v>306</v>
      </c>
      <c r="E131" s="11">
        <v>10.125</v>
      </c>
      <c r="F131" s="12">
        <v>7.21</v>
      </c>
      <c r="G131" s="12">
        <f t="shared" si="2"/>
        <v>8.67</v>
      </c>
      <c r="H131" s="12">
        <f t="shared" si="3"/>
        <v>130050</v>
      </c>
    </row>
    <row r="132" ht="30" spans="1:8">
      <c r="A132" s="7" t="s">
        <v>313</v>
      </c>
      <c r="B132" s="8" t="s">
        <v>314</v>
      </c>
      <c r="C132" s="10">
        <v>18750</v>
      </c>
      <c r="D132" s="10" t="s">
        <v>306</v>
      </c>
      <c r="E132" s="11">
        <v>8.00666666666667</v>
      </c>
      <c r="F132" s="12">
        <v>8</v>
      </c>
      <c r="G132" s="12">
        <f t="shared" ref="G132:G195" si="4">ROUND(AVERAGE(E132:F132),2)</f>
        <v>8</v>
      </c>
      <c r="H132" s="12">
        <f t="shared" ref="H132:H195" si="5">G132*C132</f>
        <v>150000</v>
      </c>
    </row>
    <row r="133" spans="1:8">
      <c r="A133" s="7" t="s">
        <v>315</v>
      </c>
      <c r="B133" s="8" t="s">
        <v>316</v>
      </c>
      <c r="C133" s="9">
        <v>9000</v>
      </c>
      <c r="D133" s="10" t="s">
        <v>306</v>
      </c>
      <c r="E133" s="11">
        <v>2.8975</v>
      </c>
      <c r="F133" s="12">
        <v>3.91</v>
      </c>
      <c r="G133" s="12">
        <f t="shared" si="4"/>
        <v>3.4</v>
      </c>
      <c r="H133" s="12">
        <f t="shared" si="5"/>
        <v>30600</v>
      </c>
    </row>
    <row r="134" spans="1:8">
      <c r="A134" s="7" t="s">
        <v>317</v>
      </c>
      <c r="B134" s="8" t="s">
        <v>318</v>
      </c>
      <c r="C134" s="10" t="s">
        <v>319</v>
      </c>
      <c r="D134" s="10" t="s">
        <v>306</v>
      </c>
      <c r="E134" s="11">
        <v>0.2666</v>
      </c>
      <c r="F134" s="12">
        <v>0.18</v>
      </c>
      <c r="G134" s="12">
        <f t="shared" si="4"/>
        <v>0.22</v>
      </c>
      <c r="H134" s="12">
        <f t="shared" si="5"/>
        <v>3300</v>
      </c>
    </row>
    <row r="135" spans="1:8">
      <c r="A135" s="7" t="s">
        <v>320</v>
      </c>
      <c r="B135" s="8" t="s">
        <v>321</v>
      </c>
      <c r="C135" s="10" t="s">
        <v>255</v>
      </c>
      <c r="D135" s="10" t="s">
        <v>70</v>
      </c>
      <c r="E135" s="11">
        <v>0.0616666666666667</v>
      </c>
      <c r="F135" s="12">
        <v>0.04</v>
      </c>
      <c r="G135" s="12">
        <f t="shared" si="4"/>
        <v>0.05</v>
      </c>
      <c r="H135" s="12">
        <f t="shared" si="5"/>
        <v>9000</v>
      </c>
    </row>
    <row r="136" spans="1:8">
      <c r="A136" s="7" t="s">
        <v>322</v>
      </c>
      <c r="B136" s="8" t="s">
        <v>323</v>
      </c>
      <c r="C136" s="10" t="s">
        <v>324</v>
      </c>
      <c r="D136" s="10" t="s">
        <v>70</v>
      </c>
      <c r="E136" s="11">
        <v>0.05</v>
      </c>
      <c r="F136" s="12">
        <v>0.04</v>
      </c>
      <c r="G136" s="12">
        <f t="shared" si="4"/>
        <v>0.05</v>
      </c>
      <c r="H136" s="12">
        <f t="shared" si="5"/>
        <v>10000</v>
      </c>
    </row>
    <row r="137" spans="1:8">
      <c r="A137" s="7" t="s">
        <v>325</v>
      </c>
      <c r="B137" s="8" t="s">
        <v>326</v>
      </c>
      <c r="C137" s="10" t="s">
        <v>248</v>
      </c>
      <c r="D137" s="10" t="s">
        <v>24</v>
      </c>
      <c r="E137" s="11">
        <v>1.42333333333333</v>
      </c>
      <c r="F137" s="12">
        <v>1.6</v>
      </c>
      <c r="G137" s="12">
        <f t="shared" si="4"/>
        <v>1.51</v>
      </c>
      <c r="H137" s="12">
        <f t="shared" si="5"/>
        <v>12080</v>
      </c>
    </row>
    <row r="138" spans="1:8">
      <c r="A138" s="7" t="s">
        <v>327</v>
      </c>
      <c r="B138" s="8" t="s">
        <v>328</v>
      </c>
      <c r="C138" s="9">
        <v>10000</v>
      </c>
      <c r="D138" s="10" t="s">
        <v>24</v>
      </c>
      <c r="E138" s="11">
        <v>4.3762</v>
      </c>
      <c r="F138" s="12">
        <v>4.7</v>
      </c>
      <c r="G138" s="12">
        <f t="shared" si="4"/>
        <v>4.54</v>
      </c>
      <c r="H138" s="12">
        <f t="shared" si="5"/>
        <v>45400</v>
      </c>
    </row>
    <row r="139" spans="1:8">
      <c r="A139" s="7" t="s">
        <v>329</v>
      </c>
      <c r="B139" s="8" t="s">
        <v>330</v>
      </c>
      <c r="C139" s="10" t="s">
        <v>331</v>
      </c>
      <c r="D139" s="10" t="s">
        <v>24</v>
      </c>
      <c r="E139" s="11">
        <v>3.77283333333333</v>
      </c>
      <c r="F139" s="12">
        <v>3.8</v>
      </c>
      <c r="G139" s="12">
        <f t="shared" si="4"/>
        <v>3.79</v>
      </c>
      <c r="H139" s="12">
        <f t="shared" si="5"/>
        <v>34110</v>
      </c>
    </row>
    <row r="140" spans="1:8">
      <c r="A140" s="7" t="s">
        <v>332</v>
      </c>
      <c r="B140" s="8" t="s">
        <v>333</v>
      </c>
      <c r="C140" s="9">
        <v>9000</v>
      </c>
      <c r="D140" s="10" t="s">
        <v>70</v>
      </c>
      <c r="E140" s="11">
        <v>0.309166666666667</v>
      </c>
      <c r="F140" s="12">
        <v>0.34</v>
      </c>
      <c r="G140" s="12">
        <f t="shared" si="4"/>
        <v>0.32</v>
      </c>
      <c r="H140" s="12">
        <f t="shared" si="5"/>
        <v>2880</v>
      </c>
    </row>
    <row r="141" spans="1:8">
      <c r="A141" s="7" t="s">
        <v>334</v>
      </c>
      <c r="B141" s="8" t="s">
        <v>335</v>
      </c>
      <c r="C141" s="10" t="s">
        <v>319</v>
      </c>
      <c r="D141" s="10" t="s">
        <v>70</v>
      </c>
      <c r="E141" s="11">
        <v>0.621666666666667</v>
      </c>
      <c r="F141" s="12">
        <v>0.49</v>
      </c>
      <c r="G141" s="12">
        <f t="shared" si="4"/>
        <v>0.56</v>
      </c>
      <c r="H141" s="12">
        <f t="shared" si="5"/>
        <v>8400</v>
      </c>
    </row>
    <row r="142" spans="1:8">
      <c r="A142" s="7" t="s">
        <v>336</v>
      </c>
      <c r="B142" s="8" t="s">
        <v>337</v>
      </c>
      <c r="C142" s="10" t="s">
        <v>248</v>
      </c>
      <c r="D142" s="10" t="s">
        <v>24</v>
      </c>
      <c r="E142" s="11">
        <v>1.65</v>
      </c>
      <c r="F142" s="12">
        <v>1.18</v>
      </c>
      <c r="G142" s="12">
        <f t="shared" si="4"/>
        <v>1.42</v>
      </c>
      <c r="H142" s="12">
        <f t="shared" si="5"/>
        <v>11360</v>
      </c>
    </row>
    <row r="143" spans="1:8">
      <c r="A143" s="7" t="s">
        <v>338</v>
      </c>
      <c r="B143" s="8" t="s">
        <v>339</v>
      </c>
      <c r="C143" s="10" t="s">
        <v>271</v>
      </c>
      <c r="D143" s="10" t="s">
        <v>70</v>
      </c>
      <c r="E143" s="11">
        <v>0.418333333333333</v>
      </c>
      <c r="F143" s="12">
        <v>0.26</v>
      </c>
      <c r="G143" s="12">
        <f t="shared" si="4"/>
        <v>0.34</v>
      </c>
      <c r="H143" s="12">
        <f t="shared" si="5"/>
        <v>1700</v>
      </c>
    </row>
    <row r="144" spans="1:8">
      <c r="A144" s="7" t="s">
        <v>340</v>
      </c>
      <c r="B144" s="8" t="s">
        <v>341</v>
      </c>
      <c r="C144" s="10" t="s">
        <v>342</v>
      </c>
      <c r="D144" s="10" t="s">
        <v>272</v>
      </c>
      <c r="E144" s="11">
        <v>0.388333333333333</v>
      </c>
      <c r="F144" s="12">
        <v>0.35</v>
      </c>
      <c r="G144" s="12">
        <f t="shared" si="4"/>
        <v>0.37</v>
      </c>
      <c r="H144" s="12">
        <f t="shared" si="5"/>
        <v>20350</v>
      </c>
    </row>
    <row r="145" spans="1:8">
      <c r="A145" s="7" t="s">
        <v>343</v>
      </c>
      <c r="B145" s="8" t="s">
        <v>344</v>
      </c>
      <c r="C145" s="10" t="s">
        <v>135</v>
      </c>
      <c r="D145" s="10" t="s">
        <v>24</v>
      </c>
      <c r="E145" s="11">
        <v>3.002</v>
      </c>
      <c r="F145" s="12">
        <v>4.6</v>
      </c>
      <c r="G145" s="12">
        <f t="shared" si="4"/>
        <v>3.8</v>
      </c>
      <c r="H145" s="12">
        <f t="shared" si="5"/>
        <v>38000</v>
      </c>
    </row>
    <row r="146" spans="1:8">
      <c r="A146" s="7" t="s">
        <v>345</v>
      </c>
      <c r="B146" s="8" t="s">
        <v>346</v>
      </c>
      <c r="C146" s="10" t="s">
        <v>135</v>
      </c>
      <c r="D146" s="10" t="s">
        <v>70</v>
      </c>
      <c r="E146" s="11">
        <v>1.61</v>
      </c>
      <c r="F146" s="12">
        <v>1.82</v>
      </c>
      <c r="G146" s="12">
        <f t="shared" si="4"/>
        <v>1.72</v>
      </c>
      <c r="H146" s="12">
        <f t="shared" si="5"/>
        <v>17200</v>
      </c>
    </row>
    <row r="147" ht="30" spans="1:8">
      <c r="A147" s="7" t="s">
        <v>347</v>
      </c>
      <c r="B147" s="8" t="s">
        <v>348</v>
      </c>
      <c r="C147" s="10">
        <v>5250</v>
      </c>
      <c r="D147" s="10" t="s">
        <v>24</v>
      </c>
      <c r="E147" s="11">
        <v>12.0436666666667</v>
      </c>
      <c r="F147" s="12">
        <v>14</v>
      </c>
      <c r="G147" s="12">
        <f t="shared" si="4"/>
        <v>13.02</v>
      </c>
      <c r="H147" s="12">
        <f t="shared" si="5"/>
        <v>68355</v>
      </c>
    </row>
    <row r="148" spans="1:8">
      <c r="A148" s="7" t="s">
        <v>349</v>
      </c>
      <c r="B148" s="8" t="s">
        <v>350</v>
      </c>
      <c r="C148" s="10" t="s">
        <v>351</v>
      </c>
      <c r="D148" s="10" t="s">
        <v>70</v>
      </c>
      <c r="E148" s="11">
        <v>0.126666666666667</v>
      </c>
      <c r="F148" s="12">
        <v>0.05</v>
      </c>
      <c r="G148" s="12">
        <f t="shared" si="4"/>
        <v>0.09</v>
      </c>
      <c r="H148" s="12">
        <f t="shared" si="5"/>
        <v>9900</v>
      </c>
    </row>
    <row r="149" spans="1:8">
      <c r="A149" s="7" t="s">
        <v>352</v>
      </c>
      <c r="B149" s="8" t="s">
        <v>353</v>
      </c>
      <c r="C149" s="10" t="s">
        <v>351</v>
      </c>
      <c r="D149" s="10" t="s">
        <v>70</v>
      </c>
      <c r="E149" s="11">
        <v>0.0453</v>
      </c>
      <c r="F149" s="12">
        <v>0.02</v>
      </c>
      <c r="G149" s="12">
        <f t="shared" si="4"/>
        <v>0.03</v>
      </c>
      <c r="H149" s="12">
        <f t="shared" si="5"/>
        <v>3300</v>
      </c>
    </row>
    <row r="150" spans="1:8">
      <c r="A150" s="7" t="s">
        <v>354</v>
      </c>
      <c r="B150" s="8" t="s">
        <v>355</v>
      </c>
      <c r="C150" s="9">
        <v>100000</v>
      </c>
      <c r="D150" s="10" t="s">
        <v>70</v>
      </c>
      <c r="E150" s="11">
        <v>0.106666666666667</v>
      </c>
      <c r="F150" s="12">
        <v>0.12</v>
      </c>
      <c r="G150" s="12">
        <f t="shared" si="4"/>
        <v>0.11</v>
      </c>
      <c r="H150" s="12">
        <f t="shared" si="5"/>
        <v>11000</v>
      </c>
    </row>
    <row r="151" spans="1:8">
      <c r="A151" s="7" t="s">
        <v>356</v>
      </c>
      <c r="B151" s="8" t="s">
        <v>357</v>
      </c>
      <c r="C151" s="10" t="s">
        <v>248</v>
      </c>
      <c r="D151" s="10" t="s">
        <v>70</v>
      </c>
      <c r="E151" s="11">
        <v>0.503333333333333</v>
      </c>
      <c r="F151" s="12">
        <v>0.32</v>
      </c>
      <c r="G151" s="12">
        <f t="shared" si="4"/>
        <v>0.41</v>
      </c>
      <c r="H151" s="12">
        <f t="shared" si="5"/>
        <v>3280</v>
      </c>
    </row>
    <row r="152" spans="1:8">
      <c r="A152" s="7" t="s">
        <v>358</v>
      </c>
      <c r="B152" s="8" t="s">
        <v>359</v>
      </c>
      <c r="C152" s="10" t="s">
        <v>360</v>
      </c>
      <c r="D152" s="10" t="s">
        <v>70</v>
      </c>
      <c r="E152" s="11">
        <v>1.53833333333333</v>
      </c>
      <c r="F152" s="12">
        <v>1.47</v>
      </c>
      <c r="G152" s="12">
        <f t="shared" si="4"/>
        <v>1.5</v>
      </c>
      <c r="H152" s="12">
        <f t="shared" si="5"/>
        <v>6000</v>
      </c>
    </row>
    <row r="153" spans="1:8">
      <c r="A153" s="7" t="s">
        <v>361</v>
      </c>
      <c r="B153" s="8" t="s">
        <v>362</v>
      </c>
      <c r="C153" s="10" t="s">
        <v>363</v>
      </c>
      <c r="D153" s="10" t="s">
        <v>70</v>
      </c>
      <c r="E153" s="11">
        <v>0.101666666666667</v>
      </c>
      <c r="F153" s="12">
        <v>0.08</v>
      </c>
      <c r="G153" s="12">
        <f t="shared" si="4"/>
        <v>0.09</v>
      </c>
      <c r="H153" s="12">
        <f t="shared" si="5"/>
        <v>6300</v>
      </c>
    </row>
    <row r="154" spans="1:8">
      <c r="A154" s="7" t="s">
        <v>364</v>
      </c>
      <c r="B154" s="8" t="s">
        <v>365</v>
      </c>
      <c r="C154" s="9">
        <v>30000</v>
      </c>
      <c r="D154" s="10" t="s">
        <v>70</v>
      </c>
      <c r="E154" s="11">
        <v>1.24333333333333</v>
      </c>
      <c r="F154" s="12">
        <v>1.2</v>
      </c>
      <c r="G154" s="12">
        <f t="shared" si="4"/>
        <v>1.22</v>
      </c>
      <c r="H154" s="12">
        <f t="shared" si="5"/>
        <v>36600</v>
      </c>
    </row>
    <row r="155" spans="1:8">
      <c r="A155" s="7" t="s">
        <v>366</v>
      </c>
      <c r="B155" s="8" t="s">
        <v>367</v>
      </c>
      <c r="C155" s="10" t="s">
        <v>368</v>
      </c>
      <c r="D155" s="10" t="s">
        <v>24</v>
      </c>
      <c r="E155" s="11">
        <v>11.77</v>
      </c>
      <c r="F155" s="12">
        <v>9.25</v>
      </c>
      <c r="G155" s="12">
        <f t="shared" si="4"/>
        <v>10.51</v>
      </c>
      <c r="H155" s="12">
        <f t="shared" si="5"/>
        <v>65162</v>
      </c>
    </row>
    <row r="156" spans="1:8">
      <c r="A156" s="7" t="s">
        <v>369</v>
      </c>
      <c r="B156" s="8" t="s">
        <v>370</v>
      </c>
      <c r="C156" s="10" t="s">
        <v>371</v>
      </c>
      <c r="D156" s="10" t="s">
        <v>24</v>
      </c>
      <c r="E156" s="11">
        <v>1.53833333333333</v>
      </c>
      <c r="F156" s="12">
        <v>1.17</v>
      </c>
      <c r="G156" s="12">
        <f t="shared" si="4"/>
        <v>1.35</v>
      </c>
      <c r="H156" s="12">
        <f t="shared" si="5"/>
        <v>1620</v>
      </c>
    </row>
    <row r="157" spans="1:8">
      <c r="A157" s="7" t="s">
        <v>372</v>
      </c>
      <c r="B157" s="8" t="s">
        <v>373</v>
      </c>
      <c r="C157" s="10">
        <v>400</v>
      </c>
      <c r="D157" s="10" t="s">
        <v>24</v>
      </c>
      <c r="E157" s="11">
        <v>28.634375</v>
      </c>
      <c r="F157" s="12">
        <v>25.02</v>
      </c>
      <c r="G157" s="12">
        <f t="shared" si="4"/>
        <v>26.83</v>
      </c>
      <c r="H157" s="12">
        <f t="shared" si="5"/>
        <v>10732</v>
      </c>
    </row>
    <row r="158" spans="1:8">
      <c r="A158" s="7" t="s">
        <v>374</v>
      </c>
      <c r="B158" s="8" t="s">
        <v>375</v>
      </c>
      <c r="C158" s="10" t="s">
        <v>376</v>
      </c>
      <c r="D158" s="10" t="s">
        <v>70</v>
      </c>
      <c r="E158" s="11">
        <v>0.619216666666667</v>
      </c>
      <c r="F158" s="12">
        <v>0.4</v>
      </c>
      <c r="G158" s="12">
        <f t="shared" si="4"/>
        <v>0.51</v>
      </c>
      <c r="H158" s="12">
        <f t="shared" si="5"/>
        <v>15300</v>
      </c>
    </row>
    <row r="159" ht="30" spans="1:8">
      <c r="A159" s="7" t="s">
        <v>377</v>
      </c>
      <c r="B159" s="8" t="s">
        <v>378</v>
      </c>
      <c r="C159" s="10">
        <v>5000</v>
      </c>
      <c r="D159" s="10" t="s">
        <v>24</v>
      </c>
      <c r="E159" s="11">
        <v>7.13395</v>
      </c>
      <c r="F159" s="12">
        <v>6.58</v>
      </c>
      <c r="G159" s="12">
        <f t="shared" si="4"/>
        <v>6.86</v>
      </c>
      <c r="H159" s="12">
        <f t="shared" si="5"/>
        <v>34300</v>
      </c>
    </row>
    <row r="160" spans="1:8">
      <c r="A160" s="7" t="s">
        <v>379</v>
      </c>
      <c r="B160" s="8" t="s">
        <v>380</v>
      </c>
      <c r="C160" s="10" t="s">
        <v>381</v>
      </c>
      <c r="D160" s="10" t="s">
        <v>70</v>
      </c>
      <c r="E160" s="11">
        <v>0.0633333333333333</v>
      </c>
      <c r="F160" s="12">
        <v>0.03</v>
      </c>
      <c r="G160" s="12">
        <f t="shared" si="4"/>
        <v>0.05</v>
      </c>
      <c r="H160" s="12">
        <f t="shared" si="5"/>
        <v>7500</v>
      </c>
    </row>
    <row r="161" spans="1:8">
      <c r="A161" s="7" t="s">
        <v>382</v>
      </c>
      <c r="B161" s="8" t="s">
        <v>383</v>
      </c>
      <c r="C161" s="10" t="s">
        <v>238</v>
      </c>
      <c r="D161" s="10" t="s">
        <v>384</v>
      </c>
      <c r="E161" s="11">
        <v>37.495</v>
      </c>
      <c r="F161" s="12">
        <v>34</v>
      </c>
      <c r="G161" s="12">
        <f t="shared" si="4"/>
        <v>35.75</v>
      </c>
      <c r="H161" s="12">
        <f t="shared" si="5"/>
        <v>3575</v>
      </c>
    </row>
    <row r="162" spans="1:8">
      <c r="A162" s="7" t="s">
        <v>385</v>
      </c>
      <c r="B162" s="8" t="s">
        <v>386</v>
      </c>
      <c r="C162" s="10" t="s">
        <v>376</v>
      </c>
      <c r="D162" s="10" t="s">
        <v>70</v>
      </c>
      <c r="E162" s="11">
        <v>0.176666666666667</v>
      </c>
      <c r="F162" s="12">
        <v>0.09</v>
      </c>
      <c r="G162" s="12">
        <f t="shared" si="4"/>
        <v>0.13</v>
      </c>
      <c r="H162" s="12">
        <f t="shared" si="5"/>
        <v>3900</v>
      </c>
    </row>
    <row r="163" spans="1:8">
      <c r="A163" s="7" t="s">
        <v>387</v>
      </c>
      <c r="B163" s="8" t="s">
        <v>388</v>
      </c>
      <c r="C163" s="10" t="s">
        <v>258</v>
      </c>
      <c r="D163" s="10" t="s">
        <v>70</v>
      </c>
      <c r="E163" s="11">
        <v>0.27</v>
      </c>
      <c r="F163" s="12">
        <v>0.11</v>
      </c>
      <c r="G163" s="12">
        <f t="shared" si="4"/>
        <v>0.19</v>
      </c>
      <c r="H163" s="12">
        <f t="shared" si="5"/>
        <v>9500</v>
      </c>
    </row>
    <row r="164" spans="1:8">
      <c r="A164" s="7" t="s">
        <v>389</v>
      </c>
      <c r="B164" s="8" t="s">
        <v>390</v>
      </c>
      <c r="C164" s="10" t="s">
        <v>258</v>
      </c>
      <c r="D164" s="10" t="s">
        <v>70</v>
      </c>
      <c r="E164" s="11">
        <v>0.661166666666667</v>
      </c>
      <c r="F164" s="12">
        <v>0.58</v>
      </c>
      <c r="G164" s="12">
        <f t="shared" si="4"/>
        <v>0.62</v>
      </c>
      <c r="H164" s="12">
        <f t="shared" si="5"/>
        <v>31000</v>
      </c>
    </row>
    <row r="165" spans="1:8">
      <c r="A165" s="7" t="s">
        <v>391</v>
      </c>
      <c r="B165" s="8" t="s">
        <v>392</v>
      </c>
      <c r="C165" s="10">
        <v>6000</v>
      </c>
      <c r="D165" s="10" t="s">
        <v>24</v>
      </c>
      <c r="E165" s="11">
        <v>12</v>
      </c>
      <c r="F165" s="12">
        <v>13.79</v>
      </c>
      <c r="G165" s="12">
        <f t="shared" si="4"/>
        <v>12.9</v>
      </c>
      <c r="H165" s="12">
        <f t="shared" si="5"/>
        <v>77400</v>
      </c>
    </row>
    <row r="166" spans="1:8">
      <c r="A166" s="7" t="s">
        <v>393</v>
      </c>
      <c r="B166" s="8" t="s">
        <v>394</v>
      </c>
      <c r="C166" s="10">
        <v>4000</v>
      </c>
      <c r="D166" s="10" t="s">
        <v>70</v>
      </c>
      <c r="E166" s="11">
        <v>6.39666666666667</v>
      </c>
      <c r="F166" s="12">
        <v>4.85</v>
      </c>
      <c r="G166" s="12">
        <f t="shared" si="4"/>
        <v>5.62</v>
      </c>
      <c r="H166" s="12">
        <f t="shared" si="5"/>
        <v>22480</v>
      </c>
    </row>
    <row r="167" spans="1:8">
      <c r="A167" s="7" t="s">
        <v>395</v>
      </c>
      <c r="B167" s="8" t="s">
        <v>396</v>
      </c>
      <c r="C167" s="10" t="s">
        <v>397</v>
      </c>
      <c r="D167" s="10" t="s">
        <v>70</v>
      </c>
      <c r="E167" s="11">
        <v>0.409666666666667</v>
      </c>
      <c r="F167" s="12">
        <v>0.38</v>
      </c>
      <c r="G167" s="12">
        <f t="shared" si="4"/>
        <v>0.39</v>
      </c>
      <c r="H167" s="12">
        <f t="shared" si="5"/>
        <v>9360</v>
      </c>
    </row>
    <row r="168" spans="1:8">
      <c r="A168" s="7" t="s">
        <v>398</v>
      </c>
      <c r="B168" s="8" t="s">
        <v>399</v>
      </c>
      <c r="C168" s="10" t="s">
        <v>258</v>
      </c>
      <c r="D168" s="10" t="s">
        <v>70</v>
      </c>
      <c r="E168" s="11">
        <v>0.395</v>
      </c>
      <c r="F168" s="12">
        <v>0.22</v>
      </c>
      <c r="G168" s="12">
        <f t="shared" si="4"/>
        <v>0.31</v>
      </c>
      <c r="H168" s="12">
        <f t="shared" si="5"/>
        <v>15500</v>
      </c>
    </row>
    <row r="169" spans="1:8">
      <c r="A169" s="7" t="s">
        <v>400</v>
      </c>
      <c r="B169" s="8" t="s">
        <v>401</v>
      </c>
      <c r="C169" s="10" t="s">
        <v>271</v>
      </c>
      <c r="D169" s="10" t="s">
        <v>70</v>
      </c>
      <c r="E169" s="11">
        <v>0.538333333333333</v>
      </c>
      <c r="F169" s="12">
        <v>0.59</v>
      </c>
      <c r="G169" s="12">
        <f t="shared" si="4"/>
        <v>0.56</v>
      </c>
      <c r="H169" s="12">
        <f t="shared" si="5"/>
        <v>2800</v>
      </c>
    </row>
    <row r="170" spans="1:8">
      <c r="A170" s="7" t="s">
        <v>402</v>
      </c>
      <c r="B170" s="8" t="s">
        <v>403</v>
      </c>
      <c r="C170" s="10" t="s">
        <v>227</v>
      </c>
      <c r="D170" s="10" t="s">
        <v>70</v>
      </c>
      <c r="E170" s="11">
        <v>0.0633333333333333</v>
      </c>
      <c r="F170" s="12">
        <v>0.08</v>
      </c>
      <c r="G170" s="12">
        <f t="shared" si="4"/>
        <v>0.07</v>
      </c>
      <c r="H170" s="12">
        <f t="shared" si="5"/>
        <v>5600</v>
      </c>
    </row>
    <row r="171" spans="1:8">
      <c r="A171" s="7" t="s">
        <v>404</v>
      </c>
      <c r="B171" s="8" t="s">
        <v>405</v>
      </c>
      <c r="C171" s="10">
        <v>6000</v>
      </c>
      <c r="D171" s="10" t="s">
        <v>306</v>
      </c>
      <c r="E171" s="11">
        <v>12.4216666666667</v>
      </c>
      <c r="F171" s="12">
        <v>14.1</v>
      </c>
      <c r="G171" s="12">
        <f t="shared" si="4"/>
        <v>13.26</v>
      </c>
      <c r="H171" s="12">
        <f t="shared" si="5"/>
        <v>79560</v>
      </c>
    </row>
    <row r="172" spans="1:8">
      <c r="A172" s="7" t="s">
        <v>406</v>
      </c>
      <c r="B172" s="8" t="s">
        <v>407</v>
      </c>
      <c r="C172" s="9">
        <v>20000</v>
      </c>
      <c r="D172" s="10" t="s">
        <v>306</v>
      </c>
      <c r="E172" s="11">
        <v>3.36833333333333</v>
      </c>
      <c r="F172" s="12">
        <v>3.3</v>
      </c>
      <c r="G172" s="12">
        <f t="shared" si="4"/>
        <v>3.33</v>
      </c>
      <c r="H172" s="12">
        <f t="shared" si="5"/>
        <v>66600</v>
      </c>
    </row>
    <row r="173" spans="1:8">
      <c r="A173" s="7" t="s">
        <v>408</v>
      </c>
      <c r="B173" s="8" t="s">
        <v>409</v>
      </c>
      <c r="C173" s="9">
        <v>10000</v>
      </c>
      <c r="D173" s="10" t="s">
        <v>162</v>
      </c>
      <c r="E173" s="11">
        <v>5.95</v>
      </c>
      <c r="F173" s="12">
        <v>7.2</v>
      </c>
      <c r="G173" s="12">
        <f t="shared" si="4"/>
        <v>6.58</v>
      </c>
      <c r="H173" s="12">
        <f t="shared" si="5"/>
        <v>65800</v>
      </c>
    </row>
    <row r="174" spans="1:8">
      <c r="A174" s="7" t="s">
        <v>410</v>
      </c>
      <c r="B174" s="8" t="s">
        <v>411</v>
      </c>
      <c r="C174" s="10" t="s">
        <v>279</v>
      </c>
      <c r="D174" s="10" t="s">
        <v>24</v>
      </c>
      <c r="E174" s="11">
        <v>1.9</v>
      </c>
      <c r="F174" s="12">
        <v>1.79</v>
      </c>
      <c r="G174" s="12">
        <f t="shared" si="4"/>
        <v>1.85</v>
      </c>
      <c r="H174" s="12">
        <f t="shared" si="5"/>
        <v>33300</v>
      </c>
    </row>
    <row r="175" spans="1:8">
      <c r="A175" s="7" t="s">
        <v>412</v>
      </c>
      <c r="B175" s="8" t="s">
        <v>413</v>
      </c>
      <c r="C175" s="10" t="s">
        <v>414</v>
      </c>
      <c r="D175" s="10" t="s">
        <v>272</v>
      </c>
      <c r="E175" s="11">
        <v>0.97</v>
      </c>
      <c r="F175" s="12">
        <v>0.9</v>
      </c>
      <c r="G175" s="12">
        <f t="shared" si="4"/>
        <v>0.94</v>
      </c>
      <c r="H175" s="12">
        <f t="shared" si="5"/>
        <v>3854</v>
      </c>
    </row>
    <row r="176" spans="1:8">
      <c r="A176" s="7" t="s">
        <v>415</v>
      </c>
      <c r="B176" s="8" t="s">
        <v>416</v>
      </c>
      <c r="C176" s="10" t="s">
        <v>101</v>
      </c>
      <c r="D176" s="10" t="s">
        <v>70</v>
      </c>
      <c r="E176" s="11">
        <v>0.29</v>
      </c>
      <c r="F176" s="12">
        <v>0.2</v>
      </c>
      <c r="G176" s="12">
        <f t="shared" si="4"/>
        <v>0.25</v>
      </c>
      <c r="H176" s="12">
        <f t="shared" si="5"/>
        <v>3000</v>
      </c>
    </row>
    <row r="177" spans="1:8">
      <c r="A177" s="7" t="s">
        <v>417</v>
      </c>
      <c r="B177" s="8" t="s">
        <v>418</v>
      </c>
      <c r="C177" s="10" t="s">
        <v>419</v>
      </c>
      <c r="D177" s="10" t="s">
        <v>70</v>
      </c>
      <c r="E177" s="11">
        <v>0.383333333333333</v>
      </c>
      <c r="F177" s="12">
        <v>0.29</v>
      </c>
      <c r="G177" s="12">
        <f t="shared" si="4"/>
        <v>0.34</v>
      </c>
      <c r="H177" s="12">
        <f t="shared" si="5"/>
        <v>816</v>
      </c>
    </row>
    <row r="178" spans="1:8">
      <c r="A178" s="7" t="s">
        <v>420</v>
      </c>
      <c r="B178" s="8" t="s">
        <v>421</v>
      </c>
      <c r="C178" s="10" t="s">
        <v>422</v>
      </c>
      <c r="D178" s="10" t="s">
        <v>70</v>
      </c>
      <c r="E178" s="11">
        <v>0.3227</v>
      </c>
      <c r="F178" s="12">
        <v>0.21</v>
      </c>
      <c r="G178" s="12">
        <f t="shared" si="4"/>
        <v>0.27</v>
      </c>
      <c r="H178" s="12">
        <f t="shared" si="5"/>
        <v>43200</v>
      </c>
    </row>
    <row r="179" spans="1:8">
      <c r="A179" s="7" t="s">
        <v>423</v>
      </c>
      <c r="B179" s="8" t="s">
        <v>424</v>
      </c>
      <c r="C179" s="10" t="s">
        <v>376</v>
      </c>
      <c r="D179" s="10" t="s">
        <v>24</v>
      </c>
      <c r="E179" s="11">
        <v>1.35666666666667</v>
      </c>
      <c r="F179" s="12">
        <v>1.12</v>
      </c>
      <c r="G179" s="12">
        <f t="shared" si="4"/>
        <v>1.24</v>
      </c>
      <c r="H179" s="12">
        <f t="shared" si="5"/>
        <v>37200</v>
      </c>
    </row>
    <row r="180" spans="1:8">
      <c r="A180" s="7" t="s">
        <v>425</v>
      </c>
      <c r="B180" s="8" t="s">
        <v>426</v>
      </c>
      <c r="C180" s="10" t="s">
        <v>263</v>
      </c>
      <c r="D180" s="10" t="s">
        <v>24</v>
      </c>
      <c r="E180" s="11">
        <v>11.3133666666667</v>
      </c>
      <c r="F180" s="12">
        <v>13</v>
      </c>
      <c r="G180" s="12">
        <f t="shared" si="4"/>
        <v>12.16</v>
      </c>
      <c r="H180" s="12">
        <f t="shared" si="5"/>
        <v>7296</v>
      </c>
    </row>
    <row r="181" ht="30" spans="1:8">
      <c r="A181" s="7" t="s">
        <v>427</v>
      </c>
      <c r="B181" s="8" t="s">
        <v>428</v>
      </c>
      <c r="C181" s="10" t="s">
        <v>429</v>
      </c>
      <c r="D181" s="10" t="s">
        <v>70</v>
      </c>
      <c r="E181" s="11">
        <v>1.46026666666667</v>
      </c>
      <c r="F181" s="12">
        <v>1.29</v>
      </c>
      <c r="G181" s="12">
        <f t="shared" si="4"/>
        <v>1.38</v>
      </c>
      <c r="H181" s="12">
        <f t="shared" si="5"/>
        <v>1242</v>
      </c>
    </row>
    <row r="182" ht="30" spans="1:8">
      <c r="A182" s="7" t="s">
        <v>430</v>
      </c>
      <c r="B182" s="8" t="s">
        <v>431</v>
      </c>
      <c r="C182" s="10" t="s">
        <v>429</v>
      </c>
      <c r="D182" s="10" t="s">
        <v>70</v>
      </c>
      <c r="E182" s="11">
        <v>1.73035</v>
      </c>
      <c r="F182" s="12">
        <v>1.55</v>
      </c>
      <c r="G182" s="12">
        <f t="shared" si="4"/>
        <v>1.64</v>
      </c>
      <c r="H182" s="12">
        <f t="shared" si="5"/>
        <v>1476</v>
      </c>
    </row>
    <row r="183" spans="1:8">
      <c r="A183" s="7" t="s">
        <v>432</v>
      </c>
      <c r="B183" s="8" t="s">
        <v>433</v>
      </c>
      <c r="C183" s="10" t="s">
        <v>434</v>
      </c>
      <c r="D183" s="10" t="s">
        <v>70</v>
      </c>
      <c r="E183" s="11">
        <v>0.285</v>
      </c>
      <c r="F183" s="12">
        <v>0.25</v>
      </c>
      <c r="G183" s="12">
        <f t="shared" si="4"/>
        <v>0.27</v>
      </c>
      <c r="H183" s="12">
        <f t="shared" si="5"/>
        <v>10800</v>
      </c>
    </row>
    <row r="184" spans="1:8">
      <c r="A184" s="7" t="s">
        <v>435</v>
      </c>
      <c r="B184" s="8" t="s">
        <v>436</v>
      </c>
      <c r="C184" s="9">
        <v>1200</v>
      </c>
      <c r="D184" s="10" t="s">
        <v>24</v>
      </c>
      <c r="E184" s="11">
        <v>5.8</v>
      </c>
      <c r="F184" s="12">
        <v>5.8</v>
      </c>
      <c r="G184" s="12">
        <f t="shared" si="4"/>
        <v>5.8</v>
      </c>
      <c r="H184" s="12">
        <f t="shared" si="5"/>
        <v>6960</v>
      </c>
    </row>
    <row r="185" spans="1:8">
      <c r="A185" s="7" t="s">
        <v>437</v>
      </c>
      <c r="B185" s="8" t="s">
        <v>438</v>
      </c>
      <c r="C185" s="10" t="s">
        <v>439</v>
      </c>
      <c r="D185" s="10" t="s">
        <v>70</v>
      </c>
      <c r="E185" s="11">
        <v>0.579966666666667</v>
      </c>
      <c r="F185" s="12">
        <v>0.48</v>
      </c>
      <c r="G185" s="12">
        <f t="shared" si="4"/>
        <v>0.53</v>
      </c>
      <c r="H185" s="12">
        <f t="shared" si="5"/>
        <v>5830</v>
      </c>
    </row>
    <row r="186" spans="1:8">
      <c r="A186" s="7" t="s">
        <v>440</v>
      </c>
      <c r="B186" s="8" t="s">
        <v>441</v>
      </c>
      <c r="C186" s="10" t="s">
        <v>61</v>
      </c>
      <c r="D186" s="10" t="s">
        <v>442</v>
      </c>
      <c r="E186" s="11">
        <v>58.3528</v>
      </c>
      <c r="F186" s="12">
        <v>59.99</v>
      </c>
      <c r="G186" s="12">
        <f t="shared" si="4"/>
        <v>59.17</v>
      </c>
      <c r="H186" s="12">
        <f t="shared" si="5"/>
        <v>1420.08</v>
      </c>
    </row>
    <row r="187" spans="1:8">
      <c r="A187" s="7" t="s">
        <v>443</v>
      </c>
      <c r="B187" s="8" t="s">
        <v>444</v>
      </c>
      <c r="C187" s="10" t="s">
        <v>381</v>
      </c>
      <c r="D187" s="10" t="s">
        <v>70</v>
      </c>
      <c r="E187" s="11">
        <v>0.115</v>
      </c>
      <c r="F187" s="12">
        <v>0.09</v>
      </c>
      <c r="G187" s="12">
        <f t="shared" si="4"/>
        <v>0.1</v>
      </c>
      <c r="H187" s="12">
        <f t="shared" si="5"/>
        <v>15000</v>
      </c>
    </row>
    <row r="188" spans="1:8">
      <c r="A188" s="7" t="s">
        <v>445</v>
      </c>
      <c r="B188" s="8" t="s">
        <v>446</v>
      </c>
      <c r="C188" s="10" t="s">
        <v>447</v>
      </c>
      <c r="D188" s="10" t="s">
        <v>70</v>
      </c>
      <c r="E188" s="11">
        <v>0.0601666666666667</v>
      </c>
      <c r="F188" s="12">
        <v>0.04</v>
      </c>
      <c r="G188" s="12">
        <f t="shared" si="4"/>
        <v>0.05</v>
      </c>
      <c r="H188" s="12">
        <f t="shared" si="5"/>
        <v>25000</v>
      </c>
    </row>
    <row r="189" spans="1:8">
      <c r="A189" s="7" t="s">
        <v>448</v>
      </c>
      <c r="B189" s="8" t="s">
        <v>449</v>
      </c>
      <c r="C189" s="10" t="s">
        <v>447</v>
      </c>
      <c r="D189" s="10" t="s">
        <v>70</v>
      </c>
      <c r="E189" s="11">
        <v>0.0633333333333333</v>
      </c>
      <c r="F189" s="12">
        <v>0.04</v>
      </c>
      <c r="G189" s="12">
        <f t="shared" si="4"/>
        <v>0.05</v>
      </c>
      <c r="H189" s="12">
        <f t="shared" si="5"/>
        <v>25000</v>
      </c>
    </row>
    <row r="190" spans="1:8">
      <c r="A190" s="7" t="s">
        <v>450</v>
      </c>
      <c r="B190" s="8" t="s">
        <v>451</v>
      </c>
      <c r="C190" s="9">
        <v>10000</v>
      </c>
      <c r="D190" s="10" t="s">
        <v>24</v>
      </c>
      <c r="E190" s="11">
        <v>5.0075</v>
      </c>
      <c r="F190" s="12">
        <v>4.92</v>
      </c>
      <c r="G190" s="12">
        <f t="shared" si="4"/>
        <v>4.96</v>
      </c>
      <c r="H190" s="12">
        <f t="shared" si="5"/>
        <v>49600</v>
      </c>
    </row>
    <row r="191" spans="1:8">
      <c r="A191" s="7" t="s">
        <v>452</v>
      </c>
      <c r="B191" s="8" t="s">
        <v>453</v>
      </c>
      <c r="C191" s="10" t="s">
        <v>376</v>
      </c>
      <c r="D191" s="10" t="s">
        <v>70</v>
      </c>
      <c r="E191" s="11">
        <v>0.32</v>
      </c>
      <c r="F191" s="12">
        <v>0.3</v>
      </c>
      <c r="G191" s="12">
        <f t="shared" si="4"/>
        <v>0.31</v>
      </c>
      <c r="H191" s="12">
        <f t="shared" si="5"/>
        <v>9300</v>
      </c>
    </row>
    <row r="192" spans="1:8">
      <c r="A192" s="7" t="s">
        <v>454</v>
      </c>
      <c r="B192" s="8" t="s">
        <v>455</v>
      </c>
      <c r="C192" s="10" t="s">
        <v>135</v>
      </c>
      <c r="D192" s="10" t="s">
        <v>70</v>
      </c>
      <c r="E192" s="11">
        <v>0.736666666666667</v>
      </c>
      <c r="F192" s="12">
        <v>0.7</v>
      </c>
      <c r="G192" s="12">
        <f t="shared" si="4"/>
        <v>0.72</v>
      </c>
      <c r="H192" s="12">
        <f t="shared" si="5"/>
        <v>7200</v>
      </c>
    </row>
    <row r="193" spans="1:8">
      <c r="A193" s="7" t="s">
        <v>456</v>
      </c>
      <c r="B193" s="8" t="s">
        <v>457</v>
      </c>
      <c r="C193" s="10" t="s">
        <v>263</v>
      </c>
      <c r="D193" s="10" t="s">
        <v>24</v>
      </c>
      <c r="E193" s="11">
        <v>6.98863333333333</v>
      </c>
      <c r="F193" s="12">
        <v>7</v>
      </c>
      <c r="G193" s="12">
        <f t="shared" si="4"/>
        <v>6.99</v>
      </c>
      <c r="H193" s="12">
        <f t="shared" si="5"/>
        <v>4194</v>
      </c>
    </row>
    <row r="194" spans="1:8">
      <c r="A194" s="7" t="s">
        <v>458</v>
      </c>
      <c r="B194" s="8" t="s">
        <v>459</v>
      </c>
      <c r="C194" s="10" t="s">
        <v>271</v>
      </c>
      <c r="D194" s="10" t="s">
        <v>306</v>
      </c>
      <c r="E194" s="11">
        <v>5.985</v>
      </c>
      <c r="F194" s="12">
        <v>6</v>
      </c>
      <c r="G194" s="12">
        <f t="shared" si="4"/>
        <v>5.99</v>
      </c>
      <c r="H194" s="12">
        <f t="shared" si="5"/>
        <v>29950</v>
      </c>
    </row>
    <row r="195" spans="1:8">
      <c r="A195" s="7" t="s">
        <v>460</v>
      </c>
      <c r="B195" s="8" t="s">
        <v>461</v>
      </c>
      <c r="C195" s="10">
        <v>30</v>
      </c>
      <c r="D195" s="10" t="s">
        <v>24</v>
      </c>
      <c r="E195" s="11">
        <v>33.19075</v>
      </c>
      <c r="F195" s="12">
        <v>32.9</v>
      </c>
      <c r="G195" s="12">
        <f t="shared" si="4"/>
        <v>33.05</v>
      </c>
      <c r="H195" s="12">
        <f t="shared" si="5"/>
        <v>991.5</v>
      </c>
    </row>
    <row r="196" spans="1:8">
      <c r="A196" s="7" t="s">
        <v>462</v>
      </c>
      <c r="B196" s="8" t="s">
        <v>463</v>
      </c>
      <c r="C196" s="10" t="s">
        <v>101</v>
      </c>
      <c r="D196" s="10" t="s">
        <v>24</v>
      </c>
      <c r="E196" s="11">
        <v>4.98</v>
      </c>
      <c r="F196" s="12">
        <v>4.61</v>
      </c>
      <c r="G196" s="12">
        <f t="shared" ref="G196:G245" si="6">ROUND(AVERAGE(E196:F196),2)</f>
        <v>4.8</v>
      </c>
      <c r="H196" s="12">
        <f t="shared" ref="H196:H245" si="7">G196*C196</f>
        <v>57600</v>
      </c>
    </row>
    <row r="197" spans="1:8">
      <c r="A197" s="7" t="s">
        <v>464</v>
      </c>
      <c r="B197" s="8" t="s">
        <v>465</v>
      </c>
      <c r="C197" s="10" t="s">
        <v>466</v>
      </c>
      <c r="D197" s="10" t="s">
        <v>70</v>
      </c>
      <c r="E197" s="11">
        <v>0.085</v>
      </c>
      <c r="F197" s="12">
        <v>0.08</v>
      </c>
      <c r="G197" s="12">
        <f t="shared" si="6"/>
        <v>0.08</v>
      </c>
      <c r="H197" s="12">
        <f t="shared" si="7"/>
        <v>44000</v>
      </c>
    </row>
    <row r="198" ht="30" spans="1:8">
      <c r="A198" s="7" t="s">
        <v>467</v>
      </c>
      <c r="B198" s="8" t="s">
        <v>468</v>
      </c>
      <c r="C198" s="10" t="s">
        <v>248</v>
      </c>
      <c r="D198" s="10" t="s">
        <v>24</v>
      </c>
      <c r="E198" s="11">
        <v>4.56665</v>
      </c>
      <c r="F198" s="12">
        <v>6.36</v>
      </c>
      <c r="G198" s="12">
        <f t="shared" si="6"/>
        <v>5.46</v>
      </c>
      <c r="H198" s="12">
        <f t="shared" si="7"/>
        <v>43680</v>
      </c>
    </row>
    <row r="199" spans="1:8">
      <c r="A199" s="7" t="s">
        <v>469</v>
      </c>
      <c r="B199" s="8" t="s">
        <v>470</v>
      </c>
      <c r="C199" s="10" t="s">
        <v>324</v>
      </c>
      <c r="D199" s="10" t="s">
        <v>70</v>
      </c>
      <c r="E199" s="11">
        <v>0.101666666666667</v>
      </c>
      <c r="F199" s="12">
        <v>0.04</v>
      </c>
      <c r="G199" s="12">
        <f t="shared" si="6"/>
        <v>0.07</v>
      </c>
      <c r="H199" s="12">
        <f t="shared" si="7"/>
        <v>14000</v>
      </c>
    </row>
    <row r="200" spans="1:8">
      <c r="A200" s="7" t="s">
        <v>471</v>
      </c>
      <c r="B200" s="8" t="s">
        <v>472</v>
      </c>
      <c r="C200" s="10" t="s">
        <v>422</v>
      </c>
      <c r="D200" s="10" t="s">
        <v>70</v>
      </c>
      <c r="E200" s="11">
        <v>0.115</v>
      </c>
      <c r="F200" s="12">
        <v>0.06</v>
      </c>
      <c r="G200" s="12">
        <f t="shared" si="6"/>
        <v>0.09</v>
      </c>
      <c r="H200" s="12">
        <f t="shared" si="7"/>
        <v>14400</v>
      </c>
    </row>
    <row r="201" spans="1:8">
      <c r="A201" s="7" t="s">
        <v>473</v>
      </c>
      <c r="B201" s="8" t="s">
        <v>474</v>
      </c>
      <c r="C201" s="10">
        <v>600000</v>
      </c>
      <c r="D201" s="10" t="s">
        <v>70</v>
      </c>
      <c r="E201" s="11">
        <v>0.203875</v>
      </c>
      <c r="F201" s="12">
        <v>0.15</v>
      </c>
      <c r="G201" s="12">
        <f t="shared" si="6"/>
        <v>0.18</v>
      </c>
      <c r="H201" s="12">
        <f t="shared" si="7"/>
        <v>108000</v>
      </c>
    </row>
    <row r="202" spans="1:8">
      <c r="A202" s="7" t="s">
        <v>475</v>
      </c>
      <c r="B202" s="8" t="s">
        <v>476</v>
      </c>
      <c r="C202" s="10" t="s">
        <v>227</v>
      </c>
      <c r="D202" s="10" t="s">
        <v>70</v>
      </c>
      <c r="E202" s="11">
        <v>0.5978</v>
      </c>
      <c r="F202" s="12">
        <v>0.57</v>
      </c>
      <c r="G202" s="12">
        <f t="shared" si="6"/>
        <v>0.58</v>
      </c>
      <c r="H202" s="12">
        <f t="shared" si="7"/>
        <v>46400</v>
      </c>
    </row>
    <row r="203" spans="1:8">
      <c r="A203" s="7" t="s">
        <v>477</v>
      </c>
      <c r="B203" s="8" t="s">
        <v>478</v>
      </c>
      <c r="C203" s="10" t="s">
        <v>319</v>
      </c>
      <c r="D203" s="10" t="s">
        <v>70</v>
      </c>
      <c r="E203" s="11">
        <v>0.285</v>
      </c>
      <c r="F203" s="12">
        <v>0.23</v>
      </c>
      <c r="G203" s="12">
        <f t="shared" si="6"/>
        <v>0.26</v>
      </c>
      <c r="H203" s="12">
        <f t="shared" si="7"/>
        <v>3900</v>
      </c>
    </row>
    <row r="204" spans="1:8">
      <c r="A204" s="7" t="s">
        <v>479</v>
      </c>
      <c r="B204" s="8" t="s">
        <v>480</v>
      </c>
      <c r="C204" s="10" t="s">
        <v>319</v>
      </c>
      <c r="D204" s="10" t="s">
        <v>70</v>
      </c>
      <c r="E204" s="11">
        <v>0.355166666666667</v>
      </c>
      <c r="F204" s="12">
        <v>0.36</v>
      </c>
      <c r="G204" s="12">
        <f t="shared" si="6"/>
        <v>0.36</v>
      </c>
      <c r="H204" s="12">
        <f t="shared" si="7"/>
        <v>5400</v>
      </c>
    </row>
    <row r="205" spans="1:8">
      <c r="A205" s="7" t="s">
        <v>481</v>
      </c>
      <c r="B205" s="8" t="s">
        <v>482</v>
      </c>
      <c r="C205" s="9">
        <v>7000</v>
      </c>
      <c r="D205" s="10" t="s">
        <v>306</v>
      </c>
      <c r="E205" s="11">
        <v>8.135</v>
      </c>
      <c r="F205" s="12">
        <v>9.23</v>
      </c>
      <c r="G205" s="12">
        <f t="shared" si="6"/>
        <v>8.68</v>
      </c>
      <c r="H205" s="12">
        <f t="shared" si="7"/>
        <v>60760</v>
      </c>
    </row>
    <row r="206" spans="1:8">
      <c r="A206" s="7" t="s">
        <v>483</v>
      </c>
      <c r="B206" s="8" t="s">
        <v>484</v>
      </c>
      <c r="C206" s="9">
        <v>6000</v>
      </c>
      <c r="D206" s="10" t="s">
        <v>306</v>
      </c>
      <c r="E206" s="11">
        <v>4.5</v>
      </c>
      <c r="F206" s="12">
        <v>3.96</v>
      </c>
      <c r="G206" s="12">
        <f t="shared" si="6"/>
        <v>4.23</v>
      </c>
      <c r="H206" s="12">
        <f t="shared" si="7"/>
        <v>25380</v>
      </c>
    </row>
    <row r="207" spans="1:8">
      <c r="A207" s="7" t="s">
        <v>485</v>
      </c>
      <c r="B207" s="8" t="s">
        <v>486</v>
      </c>
      <c r="C207" s="10" t="s">
        <v>487</v>
      </c>
      <c r="D207" s="10" t="s">
        <v>70</v>
      </c>
      <c r="E207" s="11">
        <v>0.229333333333333</v>
      </c>
      <c r="F207" s="12">
        <v>0.23</v>
      </c>
      <c r="G207" s="12">
        <f t="shared" si="6"/>
        <v>0.23</v>
      </c>
      <c r="H207" s="12">
        <f t="shared" si="7"/>
        <v>7360</v>
      </c>
    </row>
    <row r="208" spans="1:8">
      <c r="A208" s="7" t="s">
        <v>488</v>
      </c>
      <c r="B208" s="8" t="s">
        <v>489</v>
      </c>
      <c r="C208" s="10" t="s">
        <v>422</v>
      </c>
      <c r="D208" s="10" t="s">
        <v>70</v>
      </c>
      <c r="E208" s="11">
        <v>0.121333333333333</v>
      </c>
      <c r="F208" s="12">
        <v>0.1</v>
      </c>
      <c r="G208" s="12">
        <f t="shared" si="6"/>
        <v>0.11</v>
      </c>
      <c r="H208" s="12">
        <f t="shared" si="7"/>
        <v>17600</v>
      </c>
    </row>
    <row r="209" spans="1:8">
      <c r="A209" s="7" t="s">
        <v>490</v>
      </c>
      <c r="B209" s="8" t="s">
        <v>491</v>
      </c>
      <c r="C209" s="9">
        <v>12000</v>
      </c>
      <c r="D209" s="10" t="s">
        <v>306</v>
      </c>
      <c r="E209" s="11">
        <v>6.09</v>
      </c>
      <c r="F209" s="12">
        <v>6.37</v>
      </c>
      <c r="G209" s="12">
        <f t="shared" si="6"/>
        <v>6.23</v>
      </c>
      <c r="H209" s="12">
        <f t="shared" si="7"/>
        <v>74760</v>
      </c>
    </row>
    <row r="210" spans="1:8">
      <c r="A210" s="7" t="s">
        <v>492</v>
      </c>
      <c r="B210" s="8" t="s">
        <v>493</v>
      </c>
      <c r="C210" s="10" t="s">
        <v>494</v>
      </c>
      <c r="D210" s="10" t="s">
        <v>24</v>
      </c>
      <c r="E210" s="11">
        <v>5.50243333333333</v>
      </c>
      <c r="F210" s="12">
        <v>4.81</v>
      </c>
      <c r="G210" s="12">
        <f t="shared" si="6"/>
        <v>5.16</v>
      </c>
      <c r="H210" s="12">
        <f t="shared" si="7"/>
        <v>1548</v>
      </c>
    </row>
    <row r="211" spans="1:8">
      <c r="A211" s="7" t="s">
        <v>495</v>
      </c>
      <c r="B211" s="8" t="s">
        <v>496</v>
      </c>
      <c r="C211" s="10" t="s">
        <v>271</v>
      </c>
      <c r="D211" s="10" t="s">
        <v>24</v>
      </c>
      <c r="E211" s="11">
        <v>4.6</v>
      </c>
      <c r="F211" s="12">
        <v>4.42</v>
      </c>
      <c r="G211" s="12">
        <f t="shared" si="6"/>
        <v>4.51</v>
      </c>
      <c r="H211" s="12">
        <f t="shared" si="7"/>
        <v>22550</v>
      </c>
    </row>
    <row r="212" spans="1:8">
      <c r="A212" s="7" t="s">
        <v>497</v>
      </c>
      <c r="B212" s="8" t="s">
        <v>498</v>
      </c>
      <c r="C212" s="10" t="s">
        <v>266</v>
      </c>
      <c r="D212" s="10" t="s">
        <v>272</v>
      </c>
      <c r="E212" s="11">
        <v>0.108333333333333</v>
      </c>
      <c r="F212" s="12">
        <v>0.07</v>
      </c>
      <c r="G212" s="12">
        <f t="shared" si="6"/>
        <v>0.09</v>
      </c>
      <c r="H212" s="12">
        <f t="shared" si="7"/>
        <v>9000</v>
      </c>
    </row>
    <row r="213" spans="1:8">
      <c r="A213" s="7" t="s">
        <v>499</v>
      </c>
      <c r="B213" s="8" t="s">
        <v>500</v>
      </c>
      <c r="C213" s="10" t="s">
        <v>422</v>
      </c>
      <c r="D213" s="10" t="s">
        <v>70</v>
      </c>
      <c r="E213" s="11">
        <v>0.18</v>
      </c>
      <c r="F213" s="12">
        <v>0.09</v>
      </c>
      <c r="G213" s="12">
        <f t="shared" si="6"/>
        <v>0.14</v>
      </c>
      <c r="H213" s="12">
        <f t="shared" si="7"/>
        <v>22400</v>
      </c>
    </row>
    <row r="214" spans="1:8">
      <c r="A214" s="7" t="s">
        <v>501</v>
      </c>
      <c r="B214" s="8" t="s">
        <v>502</v>
      </c>
      <c r="C214" s="10" t="s">
        <v>240</v>
      </c>
      <c r="D214" s="10" t="s">
        <v>24</v>
      </c>
      <c r="E214" s="11">
        <v>1.86165</v>
      </c>
      <c r="F214" s="12">
        <v>2.88</v>
      </c>
      <c r="G214" s="12">
        <f t="shared" si="6"/>
        <v>2.37</v>
      </c>
      <c r="H214" s="12">
        <f t="shared" si="7"/>
        <v>47400</v>
      </c>
    </row>
    <row r="215" spans="1:8">
      <c r="A215" s="7" t="s">
        <v>503</v>
      </c>
      <c r="B215" s="8" t="s">
        <v>504</v>
      </c>
      <c r="C215" s="10" t="s">
        <v>271</v>
      </c>
      <c r="D215" s="10" t="s">
        <v>24</v>
      </c>
      <c r="E215" s="11">
        <v>2.52298333333333</v>
      </c>
      <c r="F215" s="12">
        <v>2.53</v>
      </c>
      <c r="G215" s="12">
        <f t="shared" si="6"/>
        <v>2.53</v>
      </c>
      <c r="H215" s="12">
        <f t="shared" si="7"/>
        <v>12650</v>
      </c>
    </row>
    <row r="216" spans="1:8">
      <c r="A216" s="7" t="s">
        <v>505</v>
      </c>
      <c r="B216" s="8" t="s">
        <v>506</v>
      </c>
      <c r="C216" s="10" t="s">
        <v>271</v>
      </c>
      <c r="D216" s="10" t="s">
        <v>24</v>
      </c>
      <c r="E216" s="11">
        <v>5.41</v>
      </c>
      <c r="F216" s="12">
        <v>5.2</v>
      </c>
      <c r="G216" s="12">
        <f t="shared" si="6"/>
        <v>5.31</v>
      </c>
      <c r="H216" s="12">
        <f t="shared" si="7"/>
        <v>26550</v>
      </c>
    </row>
    <row r="217" spans="1:8">
      <c r="A217" s="7" t="s">
        <v>507</v>
      </c>
      <c r="B217" s="8" t="s">
        <v>508</v>
      </c>
      <c r="C217" s="10" t="s">
        <v>258</v>
      </c>
      <c r="D217" s="10" t="s">
        <v>70</v>
      </c>
      <c r="E217" s="11">
        <v>0.230666666666667</v>
      </c>
      <c r="F217" s="12">
        <v>0.18</v>
      </c>
      <c r="G217" s="12">
        <f t="shared" si="6"/>
        <v>0.21</v>
      </c>
      <c r="H217" s="12">
        <f t="shared" si="7"/>
        <v>10500</v>
      </c>
    </row>
    <row r="218" spans="1:8">
      <c r="A218" s="7" t="s">
        <v>509</v>
      </c>
      <c r="B218" s="8" t="s">
        <v>510</v>
      </c>
      <c r="C218" s="10" t="s">
        <v>240</v>
      </c>
      <c r="D218" s="10" t="s">
        <v>70</v>
      </c>
      <c r="E218" s="11">
        <v>0.111666666666667</v>
      </c>
      <c r="F218" s="12">
        <v>0.1</v>
      </c>
      <c r="G218" s="12">
        <f t="shared" si="6"/>
        <v>0.11</v>
      </c>
      <c r="H218" s="12">
        <f t="shared" si="7"/>
        <v>2200</v>
      </c>
    </row>
    <row r="219" spans="1:8">
      <c r="A219" s="7" t="s">
        <v>511</v>
      </c>
      <c r="B219" s="8" t="s">
        <v>512</v>
      </c>
      <c r="C219" s="10" t="s">
        <v>216</v>
      </c>
      <c r="D219" s="10" t="s">
        <v>70</v>
      </c>
      <c r="E219" s="11">
        <v>0.243333333333333</v>
      </c>
      <c r="F219" s="12">
        <v>0.15</v>
      </c>
      <c r="G219" s="12">
        <f t="shared" si="6"/>
        <v>0.2</v>
      </c>
      <c r="H219" s="12">
        <f t="shared" si="7"/>
        <v>24000</v>
      </c>
    </row>
    <row r="220" spans="1:8">
      <c r="A220" s="7" t="s">
        <v>513</v>
      </c>
      <c r="B220" s="8" t="s">
        <v>514</v>
      </c>
      <c r="C220" s="10" t="s">
        <v>419</v>
      </c>
      <c r="D220" s="10" t="s">
        <v>70</v>
      </c>
      <c r="E220" s="11">
        <v>0.539266666666667</v>
      </c>
      <c r="F220" s="12">
        <v>0.45</v>
      </c>
      <c r="G220" s="12">
        <f t="shared" si="6"/>
        <v>0.49</v>
      </c>
      <c r="H220" s="12">
        <f t="shared" si="7"/>
        <v>1176</v>
      </c>
    </row>
    <row r="221" spans="1:8">
      <c r="A221" s="7" t="s">
        <v>515</v>
      </c>
      <c r="B221" s="8" t="s">
        <v>516</v>
      </c>
      <c r="C221" s="9">
        <v>10000</v>
      </c>
      <c r="D221" s="10" t="s">
        <v>517</v>
      </c>
      <c r="E221" s="11">
        <v>1.26333333333333</v>
      </c>
      <c r="F221" s="12">
        <v>1.3</v>
      </c>
      <c r="G221" s="12">
        <f t="shared" si="6"/>
        <v>1.28</v>
      </c>
      <c r="H221" s="12">
        <f t="shared" si="7"/>
        <v>12800</v>
      </c>
    </row>
    <row r="222" spans="1:8">
      <c r="A222" s="7" t="s">
        <v>518</v>
      </c>
      <c r="B222" s="8" t="s">
        <v>519</v>
      </c>
      <c r="C222" s="10" t="s">
        <v>101</v>
      </c>
      <c r="D222" s="10" t="s">
        <v>24</v>
      </c>
      <c r="E222" s="11">
        <v>1.9049</v>
      </c>
      <c r="F222" s="12">
        <v>1.74</v>
      </c>
      <c r="G222" s="12">
        <f t="shared" si="6"/>
        <v>1.82</v>
      </c>
      <c r="H222" s="12">
        <f t="shared" si="7"/>
        <v>21840</v>
      </c>
    </row>
    <row r="223" spans="1:8">
      <c r="A223" s="7" t="s">
        <v>520</v>
      </c>
      <c r="B223" s="8" t="s">
        <v>521</v>
      </c>
      <c r="C223" s="9">
        <v>100000</v>
      </c>
      <c r="D223" s="10" t="s">
        <v>70</v>
      </c>
      <c r="E223" s="11">
        <v>0.106666666666667</v>
      </c>
      <c r="F223" s="12">
        <v>0.12</v>
      </c>
      <c r="G223" s="12">
        <f t="shared" si="6"/>
        <v>0.11</v>
      </c>
      <c r="H223" s="12">
        <f t="shared" si="7"/>
        <v>11000</v>
      </c>
    </row>
    <row r="224" spans="1:8">
      <c r="A224" s="7" t="s">
        <v>522</v>
      </c>
      <c r="B224" s="8" t="s">
        <v>523</v>
      </c>
      <c r="C224" s="9">
        <v>100000</v>
      </c>
      <c r="D224" s="10" t="s">
        <v>70</v>
      </c>
      <c r="E224" s="11">
        <v>0.6375</v>
      </c>
      <c r="F224" s="12">
        <v>0.61</v>
      </c>
      <c r="G224" s="12">
        <f t="shared" si="6"/>
        <v>0.62</v>
      </c>
      <c r="H224" s="12">
        <f t="shared" si="7"/>
        <v>62000</v>
      </c>
    </row>
    <row r="225" ht="30" spans="1:8">
      <c r="A225" s="7" t="s">
        <v>524</v>
      </c>
      <c r="B225" s="8" t="s">
        <v>525</v>
      </c>
      <c r="C225" s="10" t="s">
        <v>494</v>
      </c>
      <c r="D225" s="10" t="s">
        <v>24</v>
      </c>
      <c r="E225" s="11">
        <v>12.29</v>
      </c>
      <c r="F225" s="12">
        <v>17.95</v>
      </c>
      <c r="G225" s="12">
        <f t="shared" si="6"/>
        <v>15.12</v>
      </c>
      <c r="H225" s="12">
        <f t="shared" si="7"/>
        <v>4536</v>
      </c>
    </row>
    <row r="226" spans="1:8">
      <c r="A226" s="7" t="s">
        <v>526</v>
      </c>
      <c r="B226" s="8" t="s">
        <v>527</v>
      </c>
      <c r="C226" s="10" t="s">
        <v>528</v>
      </c>
      <c r="D226" s="10" t="s">
        <v>70</v>
      </c>
      <c r="E226" s="11">
        <v>0.36</v>
      </c>
      <c r="F226" s="12">
        <v>0.34</v>
      </c>
      <c r="G226" s="12">
        <f t="shared" si="6"/>
        <v>0.35</v>
      </c>
      <c r="H226" s="12">
        <f t="shared" si="7"/>
        <v>525</v>
      </c>
    </row>
    <row r="227" spans="1:8">
      <c r="A227" s="7" t="s">
        <v>529</v>
      </c>
      <c r="B227" s="8" t="s">
        <v>530</v>
      </c>
      <c r="C227" s="10" t="s">
        <v>531</v>
      </c>
      <c r="D227" s="10" t="s">
        <v>532</v>
      </c>
      <c r="E227" s="11">
        <v>0.237833333333333</v>
      </c>
      <c r="F227" s="12">
        <v>0.25</v>
      </c>
      <c r="G227" s="12">
        <f t="shared" si="6"/>
        <v>0.24</v>
      </c>
      <c r="H227" s="12">
        <f t="shared" si="7"/>
        <v>192</v>
      </c>
    </row>
    <row r="228" ht="30" spans="1:8">
      <c r="A228" s="7" t="s">
        <v>533</v>
      </c>
      <c r="B228" s="8" t="s">
        <v>534</v>
      </c>
      <c r="C228" s="9">
        <v>1080</v>
      </c>
      <c r="D228" s="10" t="s">
        <v>535</v>
      </c>
      <c r="E228" s="11">
        <v>2.63833333333333</v>
      </c>
      <c r="F228" s="12">
        <v>2.27</v>
      </c>
      <c r="G228" s="12">
        <f t="shared" si="6"/>
        <v>2.45</v>
      </c>
      <c r="H228" s="12">
        <f t="shared" si="7"/>
        <v>2646</v>
      </c>
    </row>
    <row r="229" spans="1:8">
      <c r="A229" s="7" t="s">
        <v>536</v>
      </c>
      <c r="B229" s="8" t="s">
        <v>537</v>
      </c>
      <c r="C229" s="10" t="s">
        <v>538</v>
      </c>
      <c r="D229" s="10" t="s">
        <v>539</v>
      </c>
      <c r="E229" s="11">
        <v>5.37866666666667</v>
      </c>
      <c r="F229" s="12">
        <v>5.9</v>
      </c>
      <c r="G229" s="12">
        <f t="shared" si="6"/>
        <v>5.64</v>
      </c>
      <c r="H229" s="12">
        <f t="shared" si="7"/>
        <v>4060.8</v>
      </c>
    </row>
    <row r="230" spans="1:8">
      <c r="A230" s="7" t="s">
        <v>540</v>
      </c>
      <c r="B230" s="8" t="s">
        <v>541</v>
      </c>
      <c r="C230" s="10">
        <v>300</v>
      </c>
      <c r="D230" s="10" t="s">
        <v>384</v>
      </c>
      <c r="E230" s="11">
        <v>44.0640833333333</v>
      </c>
      <c r="F230" s="12">
        <v>43</v>
      </c>
      <c r="G230" s="12">
        <f t="shared" si="6"/>
        <v>43.53</v>
      </c>
      <c r="H230" s="12">
        <f t="shared" si="7"/>
        <v>13059</v>
      </c>
    </row>
    <row r="231" spans="1:8">
      <c r="A231" s="7" t="s">
        <v>542</v>
      </c>
      <c r="B231" s="8" t="s">
        <v>543</v>
      </c>
      <c r="C231" s="10" t="s">
        <v>271</v>
      </c>
      <c r="D231" s="10" t="s">
        <v>24</v>
      </c>
      <c r="E231" s="11">
        <v>14.437</v>
      </c>
      <c r="F231" s="12">
        <v>11.86</v>
      </c>
      <c r="G231" s="12">
        <f t="shared" si="6"/>
        <v>13.15</v>
      </c>
      <c r="H231" s="12">
        <f t="shared" si="7"/>
        <v>65750</v>
      </c>
    </row>
    <row r="232" spans="1:8">
      <c r="A232" s="7" t="s">
        <v>544</v>
      </c>
      <c r="B232" s="8" t="s">
        <v>545</v>
      </c>
      <c r="C232" s="10" t="s">
        <v>135</v>
      </c>
      <c r="D232" s="10" t="s">
        <v>24</v>
      </c>
      <c r="E232" s="11">
        <v>1.51166666666667</v>
      </c>
      <c r="F232" s="12">
        <v>1.3</v>
      </c>
      <c r="G232" s="12">
        <f t="shared" si="6"/>
        <v>1.41</v>
      </c>
      <c r="H232" s="12">
        <f t="shared" si="7"/>
        <v>14100</v>
      </c>
    </row>
    <row r="233" spans="1:8">
      <c r="A233" s="7" t="s">
        <v>546</v>
      </c>
      <c r="B233" s="8" t="s">
        <v>547</v>
      </c>
      <c r="C233" s="10" t="s">
        <v>548</v>
      </c>
      <c r="D233" s="10" t="s">
        <v>70</v>
      </c>
      <c r="E233" s="11">
        <v>0.07225</v>
      </c>
      <c r="F233" s="12">
        <v>0.1</v>
      </c>
      <c r="G233" s="12">
        <f t="shared" si="6"/>
        <v>0.09</v>
      </c>
      <c r="H233" s="12">
        <f t="shared" si="7"/>
        <v>20250</v>
      </c>
    </row>
    <row r="234" spans="1:8">
      <c r="A234" s="7" t="s">
        <v>549</v>
      </c>
      <c r="B234" s="8" t="s">
        <v>550</v>
      </c>
      <c r="C234" s="10" t="s">
        <v>248</v>
      </c>
      <c r="D234" s="10" t="s">
        <v>70</v>
      </c>
      <c r="E234" s="11">
        <v>0.52985</v>
      </c>
      <c r="F234" s="12">
        <v>0.6</v>
      </c>
      <c r="G234" s="12">
        <f t="shared" si="6"/>
        <v>0.56</v>
      </c>
      <c r="H234" s="12">
        <f t="shared" si="7"/>
        <v>4480</v>
      </c>
    </row>
    <row r="235" spans="1:8">
      <c r="A235" s="7" t="s">
        <v>551</v>
      </c>
      <c r="B235" s="8" t="s">
        <v>552</v>
      </c>
      <c r="C235" s="10" t="s">
        <v>429</v>
      </c>
      <c r="D235" s="10" t="s">
        <v>70</v>
      </c>
      <c r="E235" s="11">
        <v>2.32776666666667</v>
      </c>
      <c r="F235" s="12">
        <v>2.33</v>
      </c>
      <c r="G235" s="12">
        <f t="shared" si="6"/>
        <v>2.33</v>
      </c>
      <c r="H235" s="12">
        <f t="shared" si="7"/>
        <v>2097</v>
      </c>
    </row>
    <row r="236" spans="1:8">
      <c r="A236" s="7" t="s">
        <v>553</v>
      </c>
      <c r="B236" s="8" t="s">
        <v>554</v>
      </c>
      <c r="C236" s="10">
        <v>800</v>
      </c>
      <c r="D236" s="10" t="s">
        <v>272</v>
      </c>
      <c r="E236" s="11">
        <v>0.661666666666667</v>
      </c>
      <c r="F236" s="12">
        <v>0.33</v>
      </c>
      <c r="G236" s="12">
        <f t="shared" si="6"/>
        <v>0.5</v>
      </c>
      <c r="H236" s="12">
        <f t="shared" si="7"/>
        <v>400</v>
      </c>
    </row>
    <row r="237" spans="1:8">
      <c r="A237" s="13">
        <v>235</v>
      </c>
      <c r="B237" s="8" t="s">
        <v>276</v>
      </c>
      <c r="C237" s="9">
        <v>20000</v>
      </c>
      <c r="D237" s="10" t="s">
        <v>70</v>
      </c>
      <c r="E237" s="11">
        <v>1.38666666666667</v>
      </c>
      <c r="F237" s="12">
        <v>1.54</v>
      </c>
      <c r="G237" s="12">
        <f t="shared" si="6"/>
        <v>1.46</v>
      </c>
      <c r="H237" s="12">
        <f t="shared" si="7"/>
        <v>29200</v>
      </c>
    </row>
    <row r="238" spans="1:8">
      <c r="A238" s="13">
        <v>236</v>
      </c>
      <c r="B238" s="8" t="s">
        <v>283</v>
      </c>
      <c r="C238" s="10">
        <v>2200</v>
      </c>
      <c r="D238" s="10" t="s">
        <v>24</v>
      </c>
      <c r="E238" s="11">
        <v>12.8741666666667</v>
      </c>
      <c r="F238" s="12">
        <v>11.4</v>
      </c>
      <c r="G238" s="12">
        <f t="shared" si="6"/>
        <v>12.14</v>
      </c>
      <c r="H238" s="12">
        <f t="shared" si="7"/>
        <v>26708</v>
      </c>
    </row>
    <row r="239" spans="1:8">
      <c r="A239" s="13">
        <v>237</v>
      </c>
      <c r="B239" s="8" t="s">
        <v>305</v>
      </c>
      <c r="C239" s="9">
        <v>22500</v>
      </c>
      <c r="D239" s="10" t="s">
        <v>306</v>
      </c>
      <c r="E239" s="11">
        <v>5.46</v>
      </c>
      <c r="F239" s="12">
        <v>4.05</v>
      </c>
      <c r="G239" s="12">
        <f t="shared" si="6"/>
        <v>4.76</v>
      </c>
      <c r="H239" s="12">
        <f t="shared" si="7"/>
        <v>107100</v>
      </c>
    </row>
    <row r="240" spans="1:8">
      <c r="A240" s="13">
        <v>239</v>
      </c>
      <c r="B240" s="8" t="s">
        <v>308</v>
      </c>
      <c r="C240" s="9">
        <v>17500</v>
      </c>
      <c r="D240" s="10" t="s">
        <v>24</v>
      </c>
      <c r="E240" s="11">
        <v>6.51333333333333</v>
      </c>
      <c r="F240" s="12">
        <v>6.19</v>
      </c>
      <c r="G240" s="12">
        <f t="shared" si="6"/>
        <v>6.35</v>
      </c>
      <c r="H240" s="12">
        <f t="shared" si="7"/>
        <v>111125</v>
      </c>
    </row>
    <row r="241" spans="1:8">
      <c r="A241" s="13">
        <v>240</v>
      </c>
      <c r="B241" s="8" t="s">
        <v>310</v>
      </c>
      <c r="C241" s="9">
        <v>30000</v>
      </c>
      <c r="D241" s="10" t="s">
        <v>306</v>
      </c>
      <c r="E241" s="11">
        <v>7.4</v>
      </c>
      <c r="F241" s="12">
        <v>8.85</v>
      </c>
      <c r="G241" s="12">
        <f t="shared" si="6"/>
        <v>8.13</v>
      </c>
      <c r="H241" s="12">
        <f t="shared" si="7"/>
        <v>243900</v>
      </c>
    </row>
    <row r="242" spans="1:8">
      <c r="A242" s="13">
        <v>241</v>
      </c>
      <c r="B242" s="8" t="s">
        <v>312</v>
      </c>
      <c r="C242" s="9">
        <v>5000</v>
      </c>
      <c r="D242" s="10" t="s">
        <v>306</v>
      </c>
      <c r="E242" s="11">
        <v>10.125</v>
      </c>
      <c r="F242" s="12">
        <v>7.21</v>
      </c>
      <c r="G242" s="12">
        <f t="shared" si="6"/>
        <v>8.67</v>
      </c>
      <c r="H242" s="12">
        <f t="shared" si="7"/>
        <v>43350</v>
      </c>
    </row>
    <row r="243" ht="30" spans="1:8">
      <c r="A243" s="13">
        <v>242</v>
      </c>
      <c r="B243" s="8" t="s">
        <v>314</v>
      </c>
      <c r="C243" s="10">
        <v>6250</v>
      </c>
      <c r="D243" s="10" t="s">
        <v>306</v>
      </c>
      <c r="E243" s="11">
        <v>8.00666666666667</v>
      </c>
      <c r="F243" s="12">
        <v>8</v>
      </c>
      <c r="G243" s="12">
        <f t="shared" si="6"/>
        <v>8</v>
      </c>
      <c r="H243" s="12">
        <f t="shared" si="7"/>
        <v>50000</v>
      </c>
    </row>
    <row r="244" ht="30" spans="1:8">
      <c r="A244" s="13">
        <v>243</v>
      </c>
      <c r="B244" s="8" t="s">
        <v>348</v>
      </c>
      <c r="C244" s="10">
        <v>1750</v>
      </c>
      <c r="D244" s="10" t="s">
        <v>24</v>
      </c>
      <c r="E244" s="11">
        <v>12.0436666666667</v>
      </c>
      <c r="F244" s="12">
        <v>14</v>
      </c>
      <c r="G244" s="12">
        <f t="shared" si="6"/>
        <v>13.02</v>
      </c>
      <c r="H244" s="12">
        <f t="shared" si="7"/>
        <v>22785</v>
      </c>
    </row>
    <row r="245" ht="15.75" spans="1:8">
      <c r="A245" s="14">
        <v>244</v>
      </c>
      <c r="B245" s="15" t="s">
        <v>405</v>
      </c>
      <c r="C245" s="16">
        <v>2000</v>
      </c>
      <c r="D245" s="16" t="s">
        <v>306</v>
      </c>
      <c r="E245" s="17">
        <v>12.4216666666667</v>
      </c>
      <c r="F245" s="18">
        <v>14.1</v>
      </c>
      <c r="G245" s="18">
        <f t="shared" si="6"/>
        <v>13.26</v>
      </c>
      <c r="H245" s="18">
        <f t="shared" si="7"/>
        <v>26520</v>
      </c>
    </row>
    <row r="246" ht="15.75" spans="1:8">
      <c r="A246" s="19"/>
      <c r="B246" s="20" t="s">
        <v>555</v>
      </c>
      <c r="C246" s="21"/>
      <c r="D246" s="21"/>
      <c r="E246" s="22"/>
      <c r="F246" s="22"/>
      <c r="G246" s="23"/>
      <c r="H246" s="24">
        <f>SUM(H3:H245)</f>
        <v>6071322.22</v>
      </c>
    </row>
  </sheetData>
  <mergeCells count="1">
    <mergeCell ref="A1:H1"/>
  </mergeCells>
  <pageMargins left="0.511811024" right="0.511811024" top="0.787401575" bottom="0.787401575" header="0.31496062" footer="0.31496062"/>
  <pageSetup paperSize="1" scale="10" firstPageNumber="0" fitToWidth="0" fitToHeight="0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G248"/>
  <sheetViews>
    <sheetView workbookViewId="0">
      <selection activeCell="G236" sqref="G236"/>
    </sheetView>
  </sheetViews>
  <sheetFormatPr defaultColWidth="9" defaultRowHeight="15" outlineLevelCol="6"/>
  <cols>
    <col min="6" max="6" width="12.5714285714286" customWidth="1"/>
    <col min="7" max="7" width="19.7142857142857" customWidth="1"/>
  </cols>
  <sheetData>
    <row r="1" spans="5:7">
      <c r="E1" s="1">
        <v>2500</v>
      </c>
      <c r="F1">
        <v>2.22</v>
      </c>
      <c r="G1" s="2">
        <f>E1*F1</f>
        <v>5550</v>
      </c>
    </row>
    <row r="2" spans="5:7">
      <c r="E2" s="1">
        <v>1000</v>
      </c>
      <c r="F2">
        <v>5.19</v>
      </c>
      <c r="G2" s="2">
        <f t="shared" ref="G2:G65" si="0">E2*F2</f>
        <v>5190</v>
      </c>
    </row>
    <row r="3" spans="5:7">
      <c r="E3" s="1">
        <v>500</v>
      </c>
      <c r="F3">
        <v>11.76</v>
      </c>
      <c r="G3" s="2">
        <f t="shared" si="0"/>
        <v>5880</v>
      </c>
    </row>
    <row r="4" spans="5:7">
      <c r="E4" s="1">
        <v>2500</v>
      </c>
      <c r="F4">
        <v>1.48</v>
      </c>
      <c r="G4" s="2">
        <f t="shared" si="0"/>
        <v>3700</v>
      </c>
    </row>
    <row r="5" spans="5:7">
      <c r="E5" s="1">
        <v>20000</v>
      </c>
      <c r="F5">
        <v>1.32</v>
      </c>
      <c r="G5" s="2">
        <f t="shared" si="0"/>
        <v>26400</v>
      </c>
    </row>
    <row r="6" spans="5:7">
      <c r="E6" s="1">
        <v>2000</v>
      </c>
      <c r="F6">
        <v>4.88</v>
      </c>
      <c r="G6" s="2">
        <f t="shared" si="0"/>
        <v>9760</v>
      </c>
    </row>
    <row r="7" spans="5:7">
      <c r="E7" s="1">
        <v>1000</v>
      </c>
      <c r="F7">
        <v>2.95</v>
      </c>
      <c r="G7" s="2">
        <f t="shared" si="0"/>
        <v>2950</v>
      </c>
    </row>
    <row r="8" spans="5:7">
      <c r="E8" s="1">
        <v>3000</v>
      </c>
      <c r="F8">
        <v>9.88</v>
      </c>
      <c r="G8" s="2">
        <f t="shared" si="0"/>
        <v>29640</v>
      </c>
    </row>
    <row r="9" spans="5:7">
      <c r="E9" s="1">
        <v>4000</v>
      </c>
      <c r="F9">
        <v>7.12</v>
      </c>
      <c r="G9" s="2">
        <f t="shared" si="0"/>
        <v>28480</v>
      </c>
    </row>
    <row r="10" spans="5:7">
      <c r="E10" s="1" t="s">
        <v>31</v>
      </c>
      <c r="F10">
        <v>0.87</v>
      </c>
      <c r="G10" s="2">
        <f t="shared" si="0"/>
        <v>435</v>
      </c>
    </row>
    <row r="11" spans="5:7">
      <c r="E11" s="1">
        <v>4000</v>
      </c>
      <c r="F11">
        <v>2.04</v>
      </c>
      <c r="G11" s="2">
        <f t="shared" si="0"/>
        <v>8160</v>
      </c>
    </row>
    <row r="12" spans="5:7">
      <c r="E12" s="1" t="s">
        <v>36</v>
      </c>
      <c r="F12">
        <v>1.6</v>
      </c>
      <c r="G12" s="2">
        <f t="shared" si="0"/>
        <v>6080</v>
      </c>
    </row>
    <row r="13" spans="5:7">
      <c r="E13" s="1">
        <v>5000</v>
      </c>
      <c r="F13">
        <v>2.5</v>
      </c>
      <c r="G13" s="2">
        <f t="shared" si="0"/>
        <v>12500</v>
      </c>
    </row>
    <row r="14" spans="5:7">
      <c r="E14" s="1">
        <v>500</v>
      </c>
      <c r="F14">
        <v>4.92</v>
      </c>
      <c r="G14" s="2">
        <f t="shared" si="0"/>
        <v>2460</v>
      </c>
    </row>
    <row r="15" spans="5:7">
      <c r="E15" s="1">
        <v>3500</v>
      </c>
      <c r="F15">
        <v>4.4</v>
      </c>
      <c r="G15" s="2">
        <f t="shared" si="0"/>
        <v>15400</v>
      </c>
    </row>
    <row r="16" spans="5:7">
      <c r="E16" s="1">
        <v>2000</v>
      </c>
      <c r="F16">
        <v>5.89</v>
      </c>
      <c r="G16" s="2">
        <f t="shared" si="0"/>
        <v>11780</v>
      </c>
    </row>
    <row r="17" spans="5:7">
      <c r="E17" s="1">
        <v>3700</v>
      </c>
      <c r="F17">
        <v>4.83</v>
      </c>
      <c r="G17" s="2">
        <f t="shared" si="0"/>
        <v>17871</v>
      </c>
    </row>
    <row r="18" spans="5:7">
      <c r="E18" s="1">
        <v>5000</v>
      </c>
      <c r="F18">
        <v>2.31</v>
      </c>
      <c r="G18" s="2">
        <f t="shared" si="0"/>
        <v>11550</v>
      </c>
    </row>
    <row r="19" spans="5:7">
      <c r="E19" s="1">
        <v>1000</v>
      </c>
      <c r="F19">
        <v>12.99</v>
      </c>
      <c r="G19" s="2">
        <f t="shared" si="0"/>
        <v>12990</v>
      </c>
    </row>
    <row r="20" spans="5:7">
      <c r="E20" s="1" t="s">
        <v>54</v>
      </c>
      <c r="F20">
        <v>2.83</v>
      </c>
      <c r="G20" s="2">
        <f t="shared" si="0"/>
        <v>5094</v>
      </c>
    </row>
    <row r="21" spans="5:7">
      <c r="E21" s="1" t="s">
        <v>54</v>
      </c>
      <c r="F21">
        <v>2.92</v>
      </c>
      <c r="G21" s="2">
        <f t="shared" si="0"/>
        <v>5256</v>
      </c>
    </row>
    <row r="22" spans="5:7">
      <c r="E22" s="1">
        <v>2500</v>
      </c>
      <c r="F22">
        <v>7.66</v>
      </c>
      <c r="G22" s="2">
        <f t="shared" si="0"/>
        <v>19150</v>
      </c>
    </row>
    <row r="23" spans="5:7">
      <c r="E23" s="1">
        <v>6000</v>
      </c>
      <c r="F23">
        <v>0.54</v>
      </c>
      <c r="G23" s="2">
        <f t="shared" si="0"/>
        <v>3240</v>
      </c>
    </row>
    <row r="24" spans="5:7">
      <c r="E24" s="1">
        <v>500</v>
      </c>
      <c r="F24">
        <v>13.08</v>
      </c>
      <c r="G24" s="2">
        <f t="shared" si="0"/>
        <v>6540</v>
      </c>
    </row>
    <row r="25" spans="5:7">
      <c r="E25" s="1">
        <v>1500</v>
      </c>
      <c r="F25">
        <v>2.55</v>
      </c>
      <c r="G25" s="2">
        <f t="shared" si="0"/>
        <v>3825</v>
      </c>
    </row>
    <row r="26" spans="5:7">
      <c r="E26" s="1">
        <v>3500</v>
      </c>
      <c r="F26">
        <v>3.99</v>
      </c>
      <c r="G26" s="2">
        <f t="shared" si="0"/>
        <v>13965</v>
      </c>
    </row>
    <row r="27" spans="5:7">
      <c r="E27" s="1">
        <v>7000</v>
      </c>
      <c r="F27">
        <v>1.72</v>
      </c>
      <c r="G27" s="2">
        <f t="shared" si="0"/>
        <v>12040</v>
      </c>
    </row>
    <row r="28" spans="5:7">
      <c r="E28" s="1">
        <v>1000</v>
      </c>
      <c r="F28">
        <v>4.21</v>
      </c>
      <c r="G28" s="2">
        <f t="shared" si="0"/>
        <v>4210</v>
      </c>
    </row>
    <row r="29" spans="5:7">
      <c r="E29" s="1">
        <v>1500</v>
      </c>
      <c r="F29">
        <v>2.37</v>
      </c>
      <c r="G29" s="2">
        <f t="shared" si="0"/>
        <v>3555</v>
      </c>
    </row>
    <row r="30" spans="5:7">
      <c r="E30" s="1">
        <v>1000</v>
      </c>
      <c r="F30">
        <v>6.31</v>
      </c>
      <c r="G30" s="2">
        <f t="shared" si="0"/>
        <v>6310</v>
      </c>
    </row>
    <row r="31" spans="5:7">
      <c r="E31" s="1">
        <v>1200</v>
      </c>
      <c r="F31">
        <v>3.62</v>
      </c>
      <c r="G31" s="2">
        <f t="shared" si="0"/>
        <v>4344</v>
      </c>
    </row>
    <row r="32" spans="5:7">
      <c r="E32" s="1">
        <v>500</v>
      </c>
      <c r="F32">
        <v>1.75</v>
      </c>
      <c r="G32" s="2">
        <f t="shared" si="0"/>
        <v>875</v>
      </c>
    </row>
    <row r="33" spans="5:7">
      <c r="E33" s="1" t="s">
        <v>83</v>
      </c>
      <c r="F33">
        <v>5.7</v>
      </c>
      <c r="G33" s="2">
        <f t="shared" si="0"/>
        <v>15390</v>
      </c>
    </row>
    <row r="34" spans="5:7">
      <c r="E34" s="1" t="s">
        <v>86</v>
      </c>
      <c r="F34">
        <v>0.57</v>
      </c>
      <c r="G34" s="2">
        <f t="shared" si="0"/>
        <v>1824</v>
      </c>
    </row>
    <row r="35" spans="5:7">
      <c r="E35" s="1">
        <v>2500</v>
      </c>
      <c r="F35">
        <v>6.12</v>
      </c>
      <c r="G35" s="2">
        <f t="shared" si="0"/>
        <v>15300</v>
      </c>
    </row>
    <row r="36" spans="5:7">
      <c r="E36" s="1" t="s">
        <v>91</v>
      </c>
      <c r="F36">
        <v>0.72</v>
      </c>
      <c r="G36" s="2">
        <f t="shared" si="0"/>
        <v>3240</v>
      </c>
    </row>
    <row r="37" spans="5:7">
      <c r="E37" s="1" t="s">
        <v>94</v>
      </c>
      <c r="F37">
        <v>0.66</v>
      </c>
      <c r="G37" s="2">
        <f t="shared" si="0"/>
        <v>3366</v>
      </c>
    </row>
    <row r="38" spans="5:7">
      <c r="E38" s="1">
        <v>500</v>
      </c>
      <c r="F38">
        <v>6.13</v>
      </c>
      <c r="G38" s="2">
        <f t="shared" si="0"/>
        <v>3065</v>
      </c>
    </row>
    <row r="39" spans="5:7">
      <c r="E39" s="1">
        <v>3500</v>
      </c>
      <c r="F39">
        <v>4.88</v>
      </c>
      <c r="G39" s="2">
        <f t="shared" si="0"/>
        <v>17080</v>
      </c>
    </row>
    <row r="40" spans="5:7">
      <c r="E40" s="1" t="s">
        <v>101</v>
      </c>
      <c r="F40">
        <v>2.05</v>
      </c>
      <c r="G40" s="2">
        <f t="shared" si="0"/>
        <v>24600</v>
      </c>
    </row>
    <row r="41" spans="5:7">
      <c r="E41" s="1">
        <v>500</v>
      </c>
      <c r="F41">
        <v>3.03</v>
      </c>
      <c r="G41" s="2">
        <f t="shared" si="0"/>
        <v>1515</v>
      </c>
    </row>
    <row r="42" spans="5:7">
      <c r="E42" s="1">
        <v>3500</v>
      </c>
      <c r="F42">
        <v>2.14</v>
      </c>
      <c r="G42" s="2">
        <f t="shared" si="0"/>
        <v>7490</v>
      </c>
    </row>
    <row r="43" spans="5:7">
      <c r="E43" s="1" t="s">
        <v>108</v>
      </c>
      <c r="F43">
        <v>2.31</v>
      </c>
      <c r="G43" s="2">
        <f t="shared" si="0"/>
        <v>4666.2</v>
      </c>
    </row>
    <row r="44" spans="5:7">
      <c r="E44" s="1">
        <v>700</v>
      </c>
      <c r="F44">
        <v>2.39</v>
      </c>
      <c r="G44" s="2">
        <f t="shared" si="0"/>
        <v>1673</v>
      </c>
    </row>
    <row r="45" spans="5:7">
      <c r="E45" s="1" t="s">
        <v>113</v>
      </c>
      <c r="F45">
        <v>1.39</v>
      </c>
      <c r="G45" s="2">
        <f t="shared" si="0"/>
        <v>8757</v>
      </c>
    </row>
    <row r="46" spans="5:7">
      <c r="E46" s="1">
        <v>6000</v>
      </c>
      <c r="F46">
        <v>1.2</v>
      </c>
      <c r="G46" s="2">
        <f t="shared" si="0"/>
        <v>7200</v>
      </c>
    </row>
    <row r="47" spans="5:7">
      <c r="E47" s="1" t="s">
        <v>118</v>
      </c>
      <c r="F47">
        <v>1.28</v>
      </c>
      <c r="G47" s="2">
        <f t="shared" si="0"/>
        <v>32000</v>
      </c>
    </row>
    <row r="48" spans="5:7">
      <c r="E48" s="1">
        <v>1000</v>
      </c>
      <c r="F48">
        <v>17.55</v>
      </c>
      <c r="G48" s="2">
        <f t="shared" si="0"/>
        <v>17550</v>
      </c>
    </row>
    <row r="49" spans="5:7">
      <c r="E49" s="1">
        <v>1000</v>
      </c>
      <c r="F49">
        <v>6.04</v>
      </c>
      <c r="G49" s="2">
        <f t="shared" si="0"/>
        <v>6040</v>
      </c>
    </row>
    <row r="50" spans="5:7">
      <c r="E50" s="1">
        <v>400</v>
      </c>
      <c r="F50">
        <v>12.4</v>
      </c>
      <c r="G50" s="2">
        <f t="shared" si="0"/>
        <v>4960</v>
      </c>
    </row>
    <row r="51" spans="5:7">
      <c r="E51" s="1">
        <v>3500</v>
      </c>
      <c r="F51">
        <v>2.72</v>
      </c>
      <c r="G51" s="2">
        <f t="shared" si="0"/>
        <v>9520</v>
      </c>
    </row>
    <row r="52" spans="5:7">
      <c r="E52" s="1">
        <v>2500</v>
      </c>
      <c r="F52">
        <v>2.58</v>
      </c>
      <c r="G52" s="2">
        <f t="shared" si="0"/>
        <v>6450</v>
      </c>
    </row>
    <row r="53" spans="5:7">
      <c r="E53" s="1">
        <v>1000</v>
      </c>
      <c r="F53">
        <v>3.27</v>
      </c>
      <c r="G53" s="2">
        <f t="shared" si="0"/>
        <v>3270</v>
      </c>
    </row>
    <row r="54" spans="5:7">
      <c r="E54" s="1">
        <v>9000</v>
      </c>
      <c r="F54">
        <v>2.15</v>
      </c>
      <c r="G54" s="2">
        <f t="shared" si="0"/>
        <v>19350</v>
      </c>
    </row>
    <row r="55" spans="5:7">
      <c r="E55" s="1" t="s">
        <v>135</v>
      </c>
      <c r="F55">
        <v>0.36</v>
      </c>
      <c r="G55" s="2">
        <f t="shared" si="0"/>
        <v>3600</v>
      </c>
    </row>
    <row r="56" spans="5:7">
      <c r="E56" s="1">
        <v>8000</v>
      </c>
      <c r="F56">
        <v>9.45</v>
      </c>
      <c r="G56" s="2">
        <f t="shared" si="0"/>
        <v>75600</v>
      </c>
    </row>
    <row r="57" spans="5:7">
      <c r="E57" s="1">
        <v>8000</v>
      </c>
      <c r="F57">
        <v>1.62</v>
      </c>
      <c r="G57" s="2">
        <f t="shared" si="0"/>
        <v>12960</v>
      </c>
    </row>
    <row r="58" spans="5:7">
      <c r="E58" s="1">
        <v>500</v>
      </c>
      <c r="F58">
        <v>2.04</v>
      </c>
      <c r="G58" s="2">
        <f t="shared" si="0"/>
        <v>1020</v>
      </c>
    </row>
    <row r="59" spans="5:7">
      <c r="E59" s="1" t="s">
        <v>144</v>
      </c>
      <c r="F59">
        <v>0.85</v>
      </c>
      <c r="G59" s="2">
        <f t="shared" si="0"/>
        <v>5950</v>
      </c>
    </row>
    <row r="60" spans="5:7">
      <c r="E60" s="1" t="s">
        <v>54</v>
      </c>
      <c r="F60">
        <v>1.9</v>
      </c>
      <c r="G60" s="2">
        <f t="shared" si="0"/>
        <v>3420</v>
      </c>
    </row>
    <row r="61" spans="5:7">
      <c r="E61" s="1">
        <v>4000</v>
      </c>
      <c r="F61">
        <v>3.88</v>
      </c>
      <c r="G61" s="2">
        <f t="shared" si="0"/>
        <v>15520</v>
      </c>
    </row>
    <row r="62" spans="5:7">
      <c r="E62" s="1">
        <v>3000</v>
      </c>
      <c r="F62">
        <v>3.74</v>
      </c>
      <c r="G62" s="2">
        <f t="shared" si="0"/>
        <v>11220</v>
      </c>
    </row>
    <row r="63" spans="5:7">
      <c r="E63" s="1">
        <v>500</v>
      </c>
      <c r="F63">
        <v>7.63</v>
      </c>
      <c r="G63" s="2">
        <f t="shared" si="0"/>
        <v>3815</v>
      </c>
    </row>
    <row r="64" spans="5:7">
      <c r="E64" s="1" t="s">
        <v>155</v>
      </c>
      <c r="F64">
        <v>7.65</v>
      </c>
      <c r="G64" s="2">
        <f t="shared" si="0"/>
        <v>7650</v>
      </c>
    </row>
    <row r="65" spans="5:7">
      <c r="E65" s="1">
        <v>4000</v>
      </c>
      <c r="F65">
        <v>3.71</v>
      </c>
      <c r="G65" s="2">
        <f t="shared" si="0"/>
        <v>14840</v>
      </c>
    </row>
    <row r="66" spans="5:7">
      <c r="E66" s="1">
        <v>4000</v>
      </c>
      <c r="F66">
        <v>5.1</v>
      </c>
      <c r="G66" s="2">
        <f t="shared" ref="G66:G129" si="1">E66*F66</f>
        <v>20400</v>
      </c>
    </row>
    <row r="67" spans="5:7">
      <c r="E67" s="1">
        <v>2000</v>
      </c>
      <c r="F67">
        <v>5.6</v>
      </c>
      <c r="G67" s="2">
        <f t="shared" si="1"/>
        <v>11200</v>
      </c>
    </row>
    <row r="68" spans="5:7">
      <c r="E68" s="1">
        <v>1000</v>
      </c>
      <c r="F68">
        <v>18.5</v>
      </c>
      <c r="G68" s="2">
        <f t="shared" si="1"/>
        <v>18500</v>
      </c>
    </row>
    <row r="69" spans="5:7">
      <c r="E69" s="1">
        <v>1000</v>
      </c>
      <c r="F69">
        <v>19.62</v>
      </c>
      <c r="G69" s="2">
        <f t="shared" si="1"/>
        <v>19620</v>
      </c>
    </row>
    <row r="70" spans="5:7">
      <c r="E70" s="1" t="s">
        <v>170</v>
      </c>
      <c r="F70">
        <v>2.81</v>
      </c>
      <c r="G70" s="2">
        <f t="shared" si="1"/>
        <v>7868</v>
      </c>
    </row>
    <row r="71" spans="5:7">
      <c r="E71" s="1">
        <v>500</v>
      </c>
      <c r="F71">
        <v>2.24</v>
      </c>
      <c r="G71" s="2">
        <f t="shared" si="1"/>
        <v>1120</v>
      </c>
    </row>
    <row r="72" spans="5:7">
      <c r="E72" s="1">
        <v>700</v>
      </c>
      <c r="F72">
        <v>2.79</v>
      </c>
      <c r="G72" s="2">
        <f t="shared" si="1"/>
        <v>1953</v>
      </c>
    </row>
    <row r="73" spans="5:7">
      <c r="E73" s="1">
        <v>400</v>
      </c>
      <c r="F73">
        <v>4.59</v>
      </c>
      <c r="G73" s="2">
        <f t="shared" si="1"/>
        <v>1836</v>
      </c>
    </row>
    <row r="74" spans="5:7">
      <c r="E74" s="1" t="s">
        <v>54</v>
      </c>
      <c r="F74">
        <v>3.1</v>
      </c>
      <c r="G74" s="2">
        <f t="shared" si="1"/>
        <v>5580</v>
      </c>
    </row>
    <row r="75" spans="5:7">
      <c r="E75" s="1">
        <v>700</v>
      </c>
      <c r="F75">
        <v>35.06</v>
      </c>
      <c r="G75" s="2">
        <f t="shared" si="1"/>
        <v>24542</v>
      </c>
    </row>
    <row r="76" spans="5:7">
      <c r="E76" s="1">
        <v>700</v>
      </c>
      <c r="F76">
        <v>3.82</v>
      </c>
      <c r="G76" s="2">
        <f t="shared" si="1"/>
        <v>2674</v>
      </c>
    </row>
    <row r="77" spans="5:7">
      <c r="E77" s="1">
        <v>5000</v>
      </c>
      <c r="F77">
        <v>8.98</v>
      </c>
      <c r="G77" s="2">
        <f t="shared" si="1"/>
        <v>44900</v>
      </c>
    </row>
    <row r="78" spans="5:7">
      <c r="E78" s="1">
        <v>400</v>
      </c>
      <c r="F78">
        <v>15.47</v>
      </c>
      <c r="G78" s="2">
        <f t="shared" si="1"/>
        <v>6188</v>
      </c>
    </row>
    <row r="79" spans="5:7">
      <c r="E79" s="1">
        <v>500</v>
      </c>
      <c r="F79">
        <v>9.63</v>
      </c>
      <c r="G79" s="2">
        <f t="shared" si="1"/>
        <v>4815</v>
      </c>
    </row>
    <row r="80" spans="5:7">
      <c r="E80" s="1">
        <v>1200</v>
      </c>
      <c r="F80">
        <v>1.34</v>
      </c>
      <c r="G80" s="2">
        <f t="shared" si="1"/>
        <v>1608</v>
      </c>
    </row>
    <row r="81" spans="5:7">
      <c r="E81" s="1">
        <v>500</v>
      </c>
      <c r="F81">
        <v>1.88</v>
      </c>
      <c r="G81" s="2">
        <f t="shared" si="1"/>
        <v>940</v>
      </c>
    </row>
    <row r="82" spans="5:7">
      <c r="E82" s="1">
        <v>1000</v>
      </c>
      <c r="F82">
        <v>6.81</v>
      </c>
      <c r="G82" s="2">
        <f t="shared" si="1"/>
        <v>6810</v>
      </c>
    </row>
    <row r="83" spans="5:7">
      <c r="E83" s="1">
        <v>2000</v>
      </c>
      <c r="F83">
        <v>5.46</v>
      </c>
      <c r="G83" s="2">
        <f t="shared" si="1"/>
        <v>10920</v>
      </c>
    </row>
    <row r="84" spans="5:7">
      <c r="E84" s="1">
        <v>2000</v>
      </c>
      <c r="F84">
        <v>2.65</v>
      </c>
      <c r="G84" s="2">
        <f t="shared" si="1"/>
        <v>5300</v>
      </c>
    </row>
    <row r="85" spans="5:7">
      <c r="E85" s="1">
        <v>1000</v>
      </c>
      <c r="F85">
        <v>2.87</v>
      </c>
      <c r="G85" s="2">
        <f t="shared" si="1"/>
        <v>2870</v>
      </c>
    </row>
    <row r="86" spans="5:7">
      <c r="E86" s="1">
        <v>2500</v>
      </c>
      <c r="F86">
        <v>2.57</v>
      </c>
      <c r="G86" s="2">
        <f t="shared" si="1"/>
        <v>6425</v>
      </c>
    </row>
    <row r="87" spans="5:7">
      <c r="E87" s="1">
        <v>4500</v>
      </c>
      <c r="F87">
        <v>3.72</v>
      </c>
      <c r="G87" s="2">
        <f t="shared" si="1"/>
        <v>16740</v>
      </c>
    </row>
    <row r="88" spans="5:7">
      <c r="E88" s="1" t="s">
        <v>207</v>
      </c>
      <c r="F88">
        <v>0.42</v>
      </c>
      <c r="G88" s="2">
        <f t="shared" si="1"/>
        <v>21840</v>
      </c>
    </row>
    <row r="89" spans="5:7">
      <c r="E89" s="1" t="s">
        <v>210</v>
      </c>
      <c r="F89">
        <v>5.12</v>
      </c>
      <c r="G89" s="2">
        <f t="shared" si="1"/>
        <v>17920</v>
      </c>
    </row>
    <row r="90" spans="5:7">
      <c r="E90" s="1" t="s">
        <v>213</v>
      </c>
      <c r="F90">
        <v>0.77</v>
      </c>
      <c r="G90" s="2">
        <f t="shared" si="1"/>
        <v>41734</v>
      </c>
    </row>
    <row r="91" spans="5:7">
      <c r="E91" s="1" t="s">
        <v>216</v>
      </c>
      <c r="F91">
        <v>0.11</v>
      </c>
      <c r="G91" s="2">
        <f t="shared" si="1"/>
        <v>13200</v>
      </c>
    </row>
    <row r="92" spans="5:7">
      <c r="E92" s="1" t="s">
        <v>219</v>
      </c>
      <c r="F92">
        <v>1.68</v>
      </c>
      <c r="G92" s="2">
        <f t="shared" si="1"/>
        <v>3360</v>
      </c>
    </row>
    <row r="93" spans="5:7">
      <c r="E93" s="1" t="s">
        <v>222</v>
      </c>
      <c r="F93">
        <v>0.33</v>
      </c>
      <c r="G93" s="2">
        <f t="shared" si="1"/>
        <v>19800</v>
      </c>
    </row>
    <row r="94" spans="5:7">
      <c r="E94" s="1" t="s">
        <v>222</v>
      </c>
      <c r="F94">
        <v>0.12</v>
      </c>
      <c r="G94" s="2">
        <f t="shared" si="1"/>
        <v>7200</v>
      </c>
    </row>
    <row r="95" spans="5:7">
      <c r="E95" s="1" t="s">
        <v>227</v>
      </c>
      <c r="F95">
        <v>0.18</v>
      </c>
      <c r="G95" s="2">
        <f t="shared" si="1"/>
        <v>14400</v>
      </c>
    </row>
    <row r="96" spans="5:7">
      <c r="E96" s="1" t="s">
        <v>230</v>
      </c>
      <c r="F96">
        <v>9.48</v>
      </c>
      <c r="G96" s="2">
        <f t="shared" si="1"/>
        <v>24648</v>
      </c>
    </row>
    <row r="97" spans="5:7">
      <c r="E97" s="1" t="s">
        <v>227</v>
      </c>
      <c r="F97">
        <v>0.26</v>
      </c>
      <c r="G97" s="2">
        <f t="shared" si="1"/>
        <v>20800</v>
      </c>
    </row>
    <row r="98" spans="5:7">
      <c r="E98" s="1" t="s">
        <v>227</v>
      </c>
      <c r="F98">
        <v>0.32</v>
      </c>
      <c r="G98" s="2">
        <f t="shared" si="1"/>
        <v>25600</v>
      </c>
    </row>
    <row r="99" spans="5:7">
      <c r="E99" s="1" t="s">
        <v>237</v>
      </c>
      <c r="F99">
        <v>0.12</v>
      </c>
      <c r="G99" s="2">
        <f t="shared" si="1"/>
        <v>3360</v>
      </c>
    </row>
    <row r="100" spans="5:7">
      <c r="E100" s="1" t="s">
        <v>240</v>
      </c>
      <c r="F100">
        <v>0.35</v>
      </c>
      <c r="G100" s="2">
        <f t="shared" si="1"/>
        <v>7000</v>
      </c>
    </row>
    <row r="101" spans="5:7">
      <c r="E101" s="1" t="s">
        <v>243</v>
      </c>
      <c r="F101">
        <v>0.09</v>
      </c>
      <c r="G101" s="2">
        <f t="shared" si="1"/>
        <v>27000</v>
      </c>
    </row>
    <row r="102" spans="5:7">
      <c r="E102" s="1" t="s">
        <v>155</v>
      </c>
      <c r="F102">
        <v>1.2</v>
      </c>
      <c r="G102" s="2">
        <f t="shared" si="1"/>
        <v>1200</v>
      </c>
    </row>
    <row r="103" spans="5:7">
      <c r="E103" s="1" t="s">
        <v>248</v>
      </c>
      <c r="F103">
        <v>2.33</v>
      </c>
      <c r="G103" s="2">
        <f t="shared" si="1"/>
        <v>18640</v>
      </c>
    </row>
    <row r="104" spans="5:7">
      <c r="E104" s="1" t="s">
        <v>227</v>
      </c>
      <c r="F104">
        <v>0.39</v>
      </c>
      <c r="G104" s="2">
        <f t="shared" si="1"/>
        <v>31200</v>
      </c>
    </row>
    <row r="105" spans="5:7">
      <c r="E105" s="1" t="s">
        <v>118</v>
      </c>
      <c r="F105">
        <v>0.81</v>
      </c>
      <c r="G105" s="2">
        <f t="shared" si="1"/>
        <v>20250</v>
      </c>
    </row>
    <row r="106" spans="5:7">
      <c r="E106" s="1" t="s">
        <v>255</v>
      </c>
      <c r="F106">
        <v>0.14</v>
      </c>
      <c r="G106" s="2">
        <f t="shared" si="1"/>
        <v>25200</v>
      </c>
    </row>
    <row r="107" spans="5:7">
      <c r="E107" s="1" t="s">
        <v>258</v>
      </c>
      <c r="F107">
        <v>0.15</v>
      </c>
      <c r="G107" s="2">
        <f t="shared" si="1"/>
        <v>7500</v>
      </c>
    </row>
    <row r="108" spans="5:7">
      <c r="E108" s="1" t="s">
        <v>227</v>
      </c>
      <c r="F108">
        <v>0.22</v>
      </c>
      <c r="G108" s="2">
        <f t="shared" si="1"/>
        <v>17600</v>
      </c>
    </row>
    <row r="109" spans="5:7">
      <c r="E109" s="1" t="s">
        <v>263</v>
      </c>
      <c r="F109">
        <v>4.49</v>
      </c>
      <c r="G109" s="2">
        <f t="shared" si="1"/>
        <v>2694</v>
      </c>
    </row>
    <row r="110" spans="5:7">
      <c r="E110" s="1" t="s">
        <v>266</v>
      </c>
      <c r="F110">
        <v>0.16</v>
      </c>
      <c r="G110" s="2">
        <f t="shared" si="1"/>
        <v>16000</v>
      </c>
    </row>
    <row r="111" spans="5:7">
      <c r="E111" s="1" t="s">
        <v>227</v>
      </c>
      <c r="F111">
        <v>0.26</v>
      </c>
      <c r="G111" s="2">
        <f t="shared" si="1"/>
        <v>20800</v>
      </c>
    </row>
    <row r="112" spans="5:7">
      <c r="E112" s="1" t="s">
        <v>271</v>
      </c>
      <c r="F112">
        <v>0.87</v>
      </c>
      <c r="G112" s="2">
        <f t="shared" si="1"/>
        <v>4350</v>
      </c>
    </row>
    <row r="113" spans="5:7">
      <c r="E113" s="1" t="s">
        <v>155</v>
      </c>
      <c r="F113">
        <v>11.98</v>
      </c>
      <c r="G113" s="2">
        <f t="shared" si="1"/>
        <v>11980</v>
      </c>
    </row>
    <row r="114" spans="5:7">
      <c r="E114" s="1" t="s">
        <v>227</v>
      </c>
      <c r="F114">
        <v>1.46</v>
      </c>
      <c r="G114" s="2">
        <f t="shared" si="1"/>
        <v>116800</v>
      </c>
    </row>
    <row r="115" spans="5:7">
      <c r="E115" s="1" t="s">
        <v>279</v>
      </c>
      <c r="F115">
        <v>0.51</v>
      </c>
      <c r="G115" s="2">
        <f t="shared" si="1"/>
        <v>9180</v>
      </c>
    </row>
    <row r="116" spans="5:7">
      <c r="E116" s="1" t="s">
        <v>238</v>
      </c>
      <c r="F116">
        <v>37.47</v>
      </c>
      <c r="G116" s="2">
        <f t="shared" si="1"/>
        <v>3747</v>
      </c>
    </row>
    <row r="117" spans="5:7">
      <c r="E117" s="1" t="s">
        <v>556</v>
      </c>
      <c r="F117">
        <v>12.14</v>
      </c>
      <c r="G117" s="2">
        <f t="shared" si="1"/>
        <v>106832</v>
      </c>
    </row>
    <row r="118" spans="5:7">
      <c r="E118" s="1" t="s">
        <v>286</v>
      </c>
      <c r="F118">
        <v>0.17</v>
      </c>
      <c r="G118" s="2">
        <f t="shared" si="1"/>
        <v>14450</v>
      </c>
    </row>
    <row r="119" spans="5:7">
      <c r="E119" s="1" t="s">
        <v>289</v>
      </c>
      <c r="F119">
        <v>0.18</v>
      </c>
      <c r="G119" s="2">
        <f t="shared" si="1"/>
        <v>23400</v>
      </c>
    </row>
    <row r="120" spans="5:7">
      <c r="E120" s="1" t="s">
        <v>271</v>
      </c>
      <c r="F120">
        <v>0.82</v>
      </c>
      <c r="G120" s="2">
        <f t="shared" si="1"/>
        <v>4100</v>
      </c>
    </row>
    <row r="121" spans="5:7">
      <c r="E121" s="1" t="s">
        <v>294</v>
      </c>
      <c r="F121">
        <v>1.53</v>
      </c>
      <c r="G121" s="2">
        <f t="shared" si="1"/>
        <v>9945</v>
      </c>
    </row>
    <row r="122" spans="5:7">
      <c r="E122" s="1" t="s">
        <v>297</v>
      </c>
      <c r="F122">
        <v>1.23</v>
      </c>
      <c r="G122" s="2">
        <f t="shared" si="1"/>
        <v>3690</v>
      </c>
    </row>
    <row r="123" spans="5:7">
      <c r="E123" s="1" t="s">
        <v>34</v>
      </c>
      <c r="F123">
        <v>16.6</v>
      </c>
      <c r="G123" s="2">
        <f t="shared" si="1"/>
        <v>199.2</v>
      </c>
    </row>
    <row r="124" spans="5:7">
      <c r="E124" s="1" t="s">
        <v>34</v>
      </c>
      <c r="F124">
        <v>12.37</v>
      </c>
      <c r="G124" s="2">
        <f t="shared" si="1"/>
        <v>148.44</v>
      </c>
    </row>
    <row r="125" spans="5:7">
      <c r="E125" s="1" t="s">
        <v>263</v>
      </c>
      <c r="F125">
        <v>3.46</v>
      </c>
      <c r="G125" s="2">
        <f t="shared" si="1"/>
        <v>2076</v>
      </c>
    </row>
    <row r="126" spans="5:7">
      <c r="E126" s="1">
        <v>90000</v>
      </c>
      <c r="F126">
        <v>4.76</v>
      </c>
      <c r="G126" s="2">
        <f t="shared" si="1"/>
        <v>428400</v>
      </c>
    </row>
    <row r="127" spans="5:7">
      <c r="E127" s="1">
        <v>70000</v>
      </c>
      <c r="F127">
        <v>6.35</v>
      </c>
      <c r="G127" s="2">
        <f t="shared" si="1"/>
        <v>444500</v>
      </c>
    </row>
    <row r="128" spans="5:7">
      <c r="E128" s="1">
        <v>120000</v>
      </c>
      <c r="F128">
        <v>8.13</v>
      </c>
      <c r="G128" s="2">
        <f t="shared" si="1"/>
        <v>975600</v>
      </c>
    </row>
    <row r="129" spans="5:7">
      <c r="E129" s="1">
        <v>20000</v>
      </c>
      <c r="F129">
        <v>8.67</v>
      </c>
      <c r="G129" s="2">
        <f t="shared" si="1"/>
        <v>173400</v>
      </c>
    </row>
    <row r="130" spans="5:7">
      <c r="E130" s="1" t="s">
        <v>118</v>
      </c>
      <c r="F130">
        <v>8</v>
      </c>
      <c r="G130" s="2">
        <f t="shared" ref="G130:G193" si="2">E130*F130</f>
        <v>200000</v>
      </c>
    </row>
    <row r="131" spans="5:7">
      <c r="E131" s="1">
        <v>9000</v>
      </c>
      <c r="F131">
        <v>3.4</v>
      </c>
      <c r="G131" s="2">
        <f t="shared" si="2"/>
        <v>30600</v>
      </c>
    </row>
    <row r="132" spans="5:7">
      <c r="E132" s="1" t="s">
        <v>319</v>
      </c>
      <c r="F132">
        <v>0.22</v>
      </c>
      <c r="G132" s="2">
        <f t="shared" si="2"/>
        <v>3300</v>
      </c>
    </row>
    <row r="133" spans="5:7">
      <c r="E133" s="1" t="s">
        <v>255</v>
      </c>
      <c r="F133">
        <v>0.05</v>
      </c>
      <c r="G133" s="2">
        <f t="shared" si="2"/>
        <v>9000</v>
      </c>
    </row>
    <row r="134" spans="5:7">
      <c r="E134" s="1" t="s">
        <v>324</v>
      </c>
      <c r="F134">
        <v>0.05</v>
      </c>
      <c r="G134" s="2">
        <f t="shared" si="2"/>
        <v>10000</v>
      </c>
    </row>
    <row r="135" spans="5:7">
      <c r="E135" s="1" t="s">
        <v>248</v>
      </c>
      <c r="F135">
        <v>1.51</v>
      </c>
      <c r="G135" s="2">
        <f t="shared" si="2"/>
        <v>12080</v>
      </c>
    </row>
    <row r="136" spans="5:7">
      <c r="E136" s="1">
        <v>10000</v>
      </c>
      <c r="F136">
        <v>4.54</v>
      </c>
      <c r="G136" s="2">
        <f t="shared" si="2"/>
        <v>45400</v>
      </c>
    </row>
    <row r="137" spans="5:7">
      <c r="E137" s="1" t="s">
        <v>331</v>
      </c>
      <c r="F137">
        <v>3.79</v>
      </c>
      <c r="G137" s="2">
        <f t="shared" si="2"/>
        <v>34110</v>
      </c>
    </row>
    <row r="138" spans="5:7">
      <c r="E138" s="1">
        <v>9000</v>
      </c>
      <c r="F138">
        <v>0.32</v>
      </c>
      <c r="G138" s="2">
        <f t="shared" si="2"/>
        <v>2880</v>
      </c>
    </row>
    <row r="139" spans="5:7">
      <c r="E139" s="1" t="s">
        <v>319</v>
      </c>
      <c r="F139">
        <v>0.56</v>
      </c>
      <c r="G139" s="2">
        <f t="shared" si="2"/>
        <v>8400</v>
      </c>
    </row>
    <row r="140" spans="5:7">
      <c r="E140" s="1" t="s">
        <v>248</v>
      </c>
      <c r="F140">
        <v>1.42</v>
      </c>
      <c r="G140" s="2">
        <f t="shared" si="2"/>
        <v>11360</v>
      </c>
    </row>
    <row r="141" spans="5:7">
      <c r="E141" s="1" t="s">
        <v>271</v>
      </c>
      <c r="F141">
        <v>0.34</v>
      </c>
      <c r="G141" s="2">
        <f t="shared" si="2"/>
        <v>1700</v>
      </c>
    </row>
    <row r="142" spans="5:7">
      <c r="E142" s="1" t="s">
        <v>342</v>
      </c>
      <c r="F142">
        <v>0.37</v>
      </c>
      <c r="G142" s="2">
        <f t="shared" si="2"/>
        <v>20350</v>
      </c>
    </row>
    <row r="143" spans="5:7">
      <c r="E143" s="1" t="s">
        <v>135</v>
      </c>
      <c r="F143">
        <v>3.8</v>
      </c>
      <c r="G143" s="2">
        <f t="shared" si="2"/>
        <v>38000</v>
      </c>
    </row>
    <row r="144" spans="5:7">
      <c r="E144" s="1" t="s">
        <v>135</v>
      </c>
      <c r="F144">
        <v>1.72</v>
      </c>
      <c r="G144" s="2">
        <f t="shared" si="2"/>
        <v>17200</v>
      </c>
    </row>
    <row r="145" spans="5:7">
      <c r="E145" s="1" t="s">
        <v>144</v>
      </c>
      <c r="F145">
        <v>13.02</v>
      </c>
      <c r="G145" s="2">
        <f t="shared" si="2"/>
        <v>91140</v>
      </c>
    </row>
    <row r="146" spans="5:7">
      <c r="E146" s="1" t="s">
        <v>351</v>
      </c>
      <c r="F146">
        <v>0.09</v>
      </c>
      <c r="G146" s="2">
        <f t="shared" si="2"/>
        <v>9900</v>
      </c>
    </row>
    <row r="147" spans="5:7">
      <c r="E147" s="1" t="s">
        <v>351</v>
      </c>
      <c r="F147">
        <v>0.03</v>
      </c>
      <c r="G147" s="2">
        <f t="shared" si="2"/>
        <v>3300</v>
      </c>
    </row>
    <row r="148" spans="5:7">
      <c r="E148" s="1">
        <v>100000</v>
      </c>
      <c r="F148">
        <v>0.11</v>
      </c>
      <c r="G148" s="2">
        <f t="shared" si="2"/>
        <v>11000</v>
      </c>
    </row>
    <row r="149" spans="5:7">
      <c r="E149" s="1" t="s">
        <v>248</v>
      </c>
      <c r="F149">
        <v>0.41</v>
      </c>
      <c r="G149" s="2">
        <f t="shared" si="2"/>
        <v>3280</v>
      </c>
    </row>
    <row r="150" spans="5:7">
      <c r="E150" s="1" t="s">
        <v>360</v>
      </c>
      <c r="F150">
        <v>1.5</v>
      </c>
      <c r="G150" s="2">
        <f t="shared" si="2"/>
        <v>6000</v>
      </c>
    </row>
    <row r="151" spans="5:7">
      <c r="E151" s="1" t="s">
        <v>363</v>
      </c>
      <c r="F151">
        <v>0.09</v>
      </c>
      <c r="G151" s="2">
        <f t="shared" si="2"/>
        <v>6300</v>
      </c>
    </row>
    <row r="152" spans="5:7">
      <c r="E152" s="1">
        <v>30000</v>
      </c>
      <c r="F152">
        <v>1.22</v>
      </c>
      <c r="G152" s="2">
        <f t="shared" si="2"/>
        <v>36600</v>
      </c>
    </row>
    <row r="153" spans="5:7">
      <c r="E153" s="1" t="s">
        <v>368</v>
      </c>
      <c r="F153">
        <v>10.51</v>
      </c>
      <c r="G153" s="2">
        <f t="shared" si="2"/>
        <v>65162</v>
      </c>
    </row>
    <row r="154" spans="5:7">
      <c r="E154" s="1" t="s">
        <v>371</v>
      </c>
      <c r="F154">
        <v>1.35</v>
      </c>
      <c r="G154" s="2">
        <f t="shared" si="2"/>
        <v>1620</v>
      </c>
    </row>
    <row r="155" spans="5:7">
      <c r="E155" s="1">
        <v>400</v>
      </c>
      <c r="F155">
        <v>26.83</v>
      </c>
      <c r="G155" s="2">
        <f t="shared" si="2"/>
        <v>10732</v>
      </c>
    </row>
    <row r="156" spans="5:7">
      <c r="E156" s="1" t="s">
        <v>376</v>
      </c>
      <c r="F156">
        <v>0.51</v>
      </c>
      <c r="G156" s="2">
        <f t="shared" si="2"/>
        <v>15300</v>
      </c>
    </row>
    <row r="157" spans="5:7">
      <c r="E157" s="1">
        <v>5000</v>
      </c>
      <c r="F157">
        <v>6.86</v>
      </c>
      <c r="G157" s="2">
        <f t="shared" si="2"/>
        <v>34300</v>
      </c>
    </row>
    <row r="158" spans="5:7">
      <c r="E158" s="1" t="s">
        <v>381</v>
      </c>
      <c r="F158">
        <v>0.05</v>
      </c>
      <c r="G158" s="2">
        <f t="shared" si="2"/>
        <v>7500</v>
      </c>
    </row>
    <row r="159" spans="5:7">
      <c r="E159" s="1" t="s">
        <v>238</v>
      </c>
      <c r="F159">
        <v>35.75</v>
      </c>
      <c r="G159" s="2">
        <f t="shared" si="2"/>
        <v>3575</v>
      </c>
    </row>
    <row r="160" spans="5:7">
      <c r="E160" s="1" t="s">
        <v>376</v>
      </c>
      <c r="F160">
        <v>0.13</v>
      </c>
      <c r="G160" s="2">
        <f t="shared" si="2"/>
        <v>3900</v>
      </c>
    </row>
    <row r="161" spans="5:7">
      <c r="E161" s="1" t="s">
        <v>258</v>
      </c>
      <c r="F161">
        <v>0.19</v>
      </c>
      <c r="G161" s="2">
        <f t="shared" si="2"/>
        <v>9500</v>
      </c>
    </row>
    <row r="162" spans="5:7">
      <c r="E162" s="1" t="s">
        <v>258</v>
      </c>
      <c r="F162">
        <v>0.62</v>
      </c>
      <c r="G162" s="2">
        <f t="shared" si="2"/>
        <v>31000</v>
      </c>
    </row>
    <row r="163" spans="5:7">
      <c r="E163" s="1">
        <v>6000</v>
      </c>
      <c r="F163">
        <v>12.9</v>
      </c>
      <c r="G163" s="2">
        <f t="shared" si="2"/>
        <v>77400</v>
      </c>
    </row>
    <row r="164" spans="5:7">
      <c r="E164" s="1">
        <v>4000</v>
      </c>
      <c r="F164">
        <v>5.62</v>
      </c>
      <c r="G164" s="2">
        <f t="shared" si="2"/>
        <v>22480</v>
      </c>
    </row>
    <row r="165" spans="5:7">
      <c r="E165" s="1" t="s">
        <v>397</v>
      </c>
      <c r="F165">
        <v>0.39</v>
      </c>
      <c r="G165" s="2">
        <f t="shared" si="2"/>
        <v>9360</v>
      </c>
    </row>
    <row r="166" spans="5:7">
      <c r="E166" s="1" t="s">
        <v>258</v>
      </c>
      <c r="F166">
        <v>0.31</v>
      </c>
      <c r="G166" s="2">
        <f t="shared" si="2"/>
        <v>15500</v>
      </c>
    </row>
    <row r="167" spans="5:7">
      <c r="E167" s="1" t="s">
        <v>271</v>
      </c>
      <c r="F167">
        <v>0.56</v>
      </c>
      <c r="G167" s="2">
        <f t="shared" si="2"/>
        <v>2800</v>
      </c>
    </row>
    <row r="168" spans="5:7">
      <c r="E168" s="1" t="s">
        <v>227</v>
      </c>
      <c r="F168">
        <v>0.07</v>
      </c>
      <c r="G168" s="2">
        <f t="shared" si="2"/>
        <v>5600</v>
      </c>
    </row>
    <row r="169" spans="5:7">
      <c r="E169" s="1">
        <v>8000</v>
      </c>
      <c r="F169">
        <v>13.26</v>
      </c>
      <c r="G169" s="2">
        <f t="shared" si="2"/>
        <v>106080</v>
      </c>
    </row>
    <row r="170" spans="5:7">
      <c r="E170" s="1">
        <v>20000</v>
      </c>
      <c r="F170">
        <v>3.33</v>
      </c>
      <c r="G170" s="2">
        <f t="shared" si="2"/>
        <v>66600</v>
      </c>
    </row>
    <row r="171" spans="5:7">
      <c r="E171" s="1">
        <v>10000</v>
      </c>
      <c r="F171">
        <v>6.58</v>
      </c>
      <c r="G171" s="2">
        <f t="shared" si="2"/>
        <v>65800</v>
      </c>
    </row>
    <row r="172" spans="5:7">
      <c r="E172" s="1" t="s">
        <v>279</v>
      </c>
      <c r="F172">
        <v>1.85</v>
      </c>
      <c r="G172" s="2">
        <f t="shared" si="2"/>
        <v>33300</v>
      </c>
    </row>
    <row r="173" spans="5:7">
      <c r="E173" s="1" t="s">
        <v>414</v>
      </c>
      <c r="F173">
        <v>0.94</v>
      </c>
      <c r="G173" s="2">
        <f t="shared" si="2"/>
        <v>3854</v>
      </c>
    </row>
    <row r="174" spans="5:7">
      <c r="E174" s="1" t="s">
        <v>101</v>
      </c>
      <c r="F174">
        <v>0.25</v>
      </c>
      <c r="G174" s="2">
        <f t="shared" si="2"/>
        <v>3000</v>
      </c>
    </row>
    <row r="175" spans="5:7">
      <c r="E175" s="1" t="s">
        <v>419</v>
      </c>
      <c r="F175">
        <v>0.34</v>
      </c>
      <c r="G175" s="2">
        <f t="shared" si="2"/>
        <v>816</v>
      </c>
    </row>
    <row r="176" spans="5:7">
      <c r="E176" s="1" t="s">
        <v>422</v>
      </c>
      <c r="F176">
        <v>0.27</v>
      </c>
      <c r="G176" s="2">
        <f t="shared" si="2"/>
        <v>43200</v>
      </c>
    </row>
    <row r="177" spans="5:7">
      <c r="E177" s="1" t="s">
        <v>376</v>
      </c>
      <c r="F177">
        <v>1.24</v>
      </c>
      <c r="G177" s="2">
        <f t="shared" si="2"/>
        <v>37200</v>
      </c>
    </row>
    <row r="178" spans="5:7">
      <c r="E178" s="1" t="s">
        <v>263</v>
      </c>
      <c r="F178">
        <v>12.16</v>
      </c>
      <c r="G178" s="2">
        <f t="shared" si="2"/>
        <v>7296</v>
      </c>
    </row>
    <row r="179" spans="5:7">
      <c r="E179" s="1" t="s">
        <v>429</v>
      </c>
      <c r="F179">
        <v>1.38</v>
      </c>
      <c r="G179" s="2">
        <f t="shared" si="2"/>
        <v>1242</v>
      </c>
    </row>
    <row r="180" spans="5:7">
      <c r="E180" s="1" t="s">
        <v>429</v>
      </c>
      <c r="F180">
        <v>1.64</v>
      </c>
      <c r="G180" s="2">
        <f t="shared" si="2"/>
        <v>1476</v>
      </c>
    </row>
    <row r="181" spans="5:7">
      <c r="E181" s="1" t="s">
        <v>434</v>
      </c>
      <c r="F181">
        <v>0.27</v>
      </c>
      <c r="G181" s="2">
        <f t="shared" si="2"/>
        <v>10800</v>
      </c>
    </row>
    <row r="182" spans="5:7">
      <c r="E182" s="1">
        <v>1200</v>
      </c>
      <c r="F182">
        <v>5.8</v>
      </c>
      <c r="G182" s="2">
        <f t="shared" si="2"/>
        <v>6960</v>
      </c>
    </row>
    <row r="183" spans="5:7">
      <c r="E183" s="1" t="s">
        <v>439</v>
      </c>
      <c r="F183">
        <v>0.53</v>
      </c>
      <c r="G183" s="2">
        <f t="shared" si="2"/>
        <v>5830</v>
      </c>
    </row>
    <row r="184" spans="5:7">
      <c r="E184" s="1" t="s">
        <v>61</v>
      </c>
      <c r="F184">
        <v>59.17</v>
      </c>
      <c r="G184" s="2">
        <f t="shared" si="2"/>
        <v>1420.08</v>
      </c>
    </row>
    <row r="185" spans="5:7">
      <c r="E185" s="1" t="s">
        <v>381</v>
      </c>
      <c r="F185">
        <v>0.1</v>
      </c>
      <c r="G185" s="2">
        <f t="shared" si="2"/>
        <v>15000</v>
      </c>
    </row>
    <row r="186" spans="5:7">
      <c r="E186" s="1" t="s">
        <v>447</v>
      </c>
      <c r="F186">
        <v>0.05</v>
      </c>
      <c r="G186" s="2">
        <f t="shared" si="2"/>
        <v>25000</v>
      </c>
    </row>
    <row r="187" spans="5:7">
      <c r="E187" s="1" t="s">
        <v>447</v>
      </c>
      <c r="F187">
        <v>0.05</v>
      </c>
      <c r="G187" s="2">
        <f t="shared" si="2"/>
        <v>25000</v>
      </c>
    </row>
    <row r="188" spans="5:7">
      <c r="E188" s="1">
        <v>10000</v>
      </c>
      <c r="F188">
        <v>4.96</v>
      </c>
      <c r="G188" s="2">
        <f t="shared" si="2"/>
        <v>49600</v>
      </c>
    </row>
    <row r="189" spans="5:7">
      <c r="E189" s="1" t="s">
        <v>376</v>
      </c>
      <c r="F189">
        <v>0.31</v>
      </c>
      <c r="G189" s="2">
        <f t="shared" si="2"/>
        <v>9300</v>
      </c>
    </row>
    <row r="190" spans="5:7">
      <c r="E190" s="1" t="s">
        <v>135</v>
      </c>
      <c r="F190">
        <v>0.72</v>
      </c>
      <c r="G190" s="2">
        <f t="shared" si="2"/>
        <v>7200</v>
      </c>
    </row>
    <row r="191" spans="5:7">
      <c r="E191" s="1" t="s">
        <v>263</v>
      </c>
      <c r="F191">
        <v>6.99</v>
      </c>
      <c r="G191" s="2">
        <f t="shared" si="2"/>
        <v>4194</v>
      </c>
    </row>
    <row r="192" spans="5:7">
      <c r="E192" s="1" t="s">
        <v>271</v>
      </c>
      <c r="F192">
        <v>5.99</v>
      </c>
      <c r="G192" s="2">
        <f t="shared" si="2"/>
        <v>29950</v>
      </c>
    </row>
    <row r="193" spans="5:7">
      <c r="E193" s="1">
        <v>30</v>
      </c>
      <c r="F193">
        <v>33.05</v>
      </c>
      <c r="G193" s="2">
        <f t="shared" si="2"/>
        <v>991.5</v>
      </c>
    </row>
    <row r="194" spans="5:7">
      <c r="E194" s="1" t="s">
        <v>101</v>
      </c>
      <c r="F194">
        <v>4.8</v>
      </c>
      <c r="G194" s="2">
        <f t="shared" ref="G194:G234" si="3">E194*F194</f>
        <v>57600</v>
      </c>
    </row>
    <row r="195" spans="5:7">
      <c r="E195" s="1" t="s">
        <v>466</v>
      </c>
      <c r="F195">
        <v>0.08</v>
      </c>
      <c r="G195" s="2">
        <f t="shared" si="3"/>
        <v>44000</v>
      </c>
    </row>
    <row r="196" spans="5:7">
      <c r="E196" s="1" t="s">
        <v>248</v>
      </c>
      <c r="F196">
        <v>5.46</v>
      </c>
      <c r="G196" s="2">
        <f t="shared" si="3"/>
        <v>43680</v>
      </c>
    </row>
    <row r="197" spans="5:7">
      <c r="E197" s="1" t="s">
        <v>324</v>
      </c>
      <c r="F197">
        <v>0.07</v>
      </c>
      <c r="G197" s="2">
        <f t="shared" si="3"/>
        <v>14000</v>
      </c>
    </row>
    <row r="198" spans="5:7">
      <c r="E198" s="1" t="s">
        <v>422</v>
      </c>
      <c r="F198">
        <v>0.09</v>
      </c>
      <c r="G198" s="2">
        <f t="shared" si="3"/>
        <v>14400</v>
      </c>
    </row>
    <row r="199" spans="5:7">
      <c r="E199" s="1" t="s">
        <v>557</v>
      </c>
      <c r="F199">
        <v>0.18</v>
      </c>
      <c r="G199" s="2">
        <f t="shared" si="3"/>
        <v>144000</v>
      </c>
    </row>
    <row r="200" spans="5:7">
      <c r="E200" s="1" t="s">
        <v>227</v>
      </c>
      <c r="F200">
        <v>0.58</v>
      </c>
      <c r="G200" s="2">
        <f t="shared" si="3"/>
        <v>46400</v>
      </c>
    </row>
    <row r="201" spans="5:7">
      <c r="E201" s="1" t="s">
        <v>319</v>
      </c>
      <c r="F201">
        <v>0.26</v>
      </c>
      <c r="G201" s="2">
        <f t="shared" si="3"/>
        <v>3900</v>
      </c>
    </row>
    <row r="202" spans="5:7">
      <c r="E202" s="1" t="s">
        <v>319</v>
      </c>
      <c r="F202">
        <v>0.36</v>
      </c>
      <c r="G202" s="2">
        <f t="shared" si="3"/>
        <v>5400</v>
      </c>
    </row>
    <row r="203" spans="5:7">
      <c r="E203" s="1">
        <v>7000</v>
      </c>
      <c r="F203">
        <v>8.68</v>
      </c>
      <c r="G203" s="2">
        <f t="shared" si="3"/>
        <v>60760</v>
      </c>
    </row>
    <row r="204" spans="5:7">
      <c r="E204" s="1">
        <v>6000</v>
      </c>
      <c r="F204">
        <v>4.23</v>
      </c>
      <c r="G204" s="2">
        <f t="shared" si="3"/>
        <v>25380</v>
      </c>
    </row>
    <row r="205" spans="5:7">
      <c r="E205" s="1" t="s">
        <v>487</v>
      </c>
      <c r="F205">
        <v>0.23</v>
      </c>
      <c r="G205" s="2">
        <f t="shared" si="3"/>
        <v>7360</v>
      </c>
    </row>
    <row r="206" spans="5:7">
      <c r="E206" s="1" t="s">
        <v>422</v>
      </c>
      <c r="F206">
        <v>0.11</v>
      </c>
      <c r="G206" s="2">
        <f t="shared" si="3"/>
        <v>17600</v>
      </c>
    </row>
    <row r="207" spans="5:7">
      <c r="E207" s="1">
        <v>12000</v>
      </c>
      <c r="F207">
        <v>6.23</v>
      </c>
      <c r="G207" s="2">
        <f t="shared" si="3"/>
        <v>74760</v>
      </c>
    </row>
    <row r="208" spans="5:7">
      <c r="E208" s="1" t="s">
        <v>494</v>
      </c>
      <c r="F208">
        <v>5.16</v>
      </c>
      <c r="G208" s="2">
        <f t="shared" si="3"/>
        <v>1548</v>
      </c>
    </row>
    <row r="209" spans="5:7">
      <c r="E209" s="1" t="s">
        <v>271</v>
      </c>
      <c r="F209">
        <v>4.51</v>
      </c>
      <c r="G209" s="2">
        <f t="shared" si="3"/>
        <v>22550</v>
      </c>
    </row>
    <row r="210" spans="5:7">
      <c r="E210" s="1" t="s">
        <v>266</v>
      </c>
      <c r="F210">
        <v>0.09</v>
      </c>
      <c r="G210" s="2">
        <f t="shared" si="3"/>
        <v>9000</v>
      </c>
    </row>
    <row r="211" spans="5:7">
      <c r="E211" s="1" t="s">
        <v>422</v>
      </c>
      <c r="F211">
        <v>0.14</v>
      </c>
      <c r="G211" s="2">
        <f t="shared" si="3"/>
        <v>22400</v>
      </c>
    </row>
    <row r="212" spans="5:7">
      <c r="E212" s="1" t="s">
        <v>240</v>
      </c>
      <c r="F212">
        <v>2.37</v>
      </c>
      <c r="G212" s="2">
        <f t="shared" si="3"/>
        <v>47400</v>
      </c>
    </row>
    <row r="213" spans="5:7">
      <c r="E213" s="1" t="s">
        <v>271</v>
      </c>
      <c r="F213">
        <v>2.53</v>
      </c>
      <c r="G213" s="2">
        <f t="shared" si="3"/>
        <v>12650</v>
      </c>
    </row>
    <row r="214" spans="5:7">
      <c r="E214" s="1" t="s">
        <v>271</v>
      </c>
      <c r="F214">
        <v>5.31</v>
      </c>
      <c r="G214" s="2">
        <f t="shared" si="3"/>
        <v>26550</v>
      </c>
    </row>
    <row r="215" spans="5:7">
      <c r="E215" s="1" t="s">
        <v>258</v>
      </c>
      <c r="F215">
        <v>0.21</v>
      </c>
      <c r="G215" s="2">
        <f t="shared" si="3"/>
        <v>10500</v>
      </c>
    </row>
    <row r="216" spans="5:7">
      <c r="E216" s="1" t="s">
        <v>240</v>
      </c>
      <c r="F216">
        <v>0.11</v>
      </c>
      <c r="G216" s="2">
        <f t="shared" si="3"/>
        <v>2200</v>
      </c>
    </row>
    <row r="217" spans="5:7">
      <c r="E217" s="1" t="s">
        <v>216</v>
      </c>
      <c r="F217">
        <v>0.2</v>
      </c>
      <c r="G217" s="2">
        <f t="shared" si="3"/>
        <v>24000</v>
      </c>
    </row>
    <row r="218" spans="5:7">
      <c r="E218" s="1" t="s">
        <v>419</v>
      </c>
      <c r="F218">
        <v>0.49</v>
      </c>
      <c r="G218" s="2">
        <f t="shared" si="3"/>
        <v>1176</v>
      </c>
    </row>
    <row r="219" spans="5:7">
      <c r="E219" s="1">
        <v>10000</v>
      </c>
      <c r="F219">
        <v>1.28</v>
      </c>
      <c r="G219" s="2">
        <f t="shared" si="3"/>
        <v>12800</v>
      </c>
    </row>
    <row r="220" spans="5:7">
      <c r="E220" s="1" t="s">
        <v>101</v>
      </c>
      <c r="F220">
        <v>1.82</v>
      </c>
      <c r="G220" s="2">
        <f t="shared" si="3"/>
        <v>21840</v>
      </c>
    </row>
    <row r="221" spans="5:7">
      <c r="E221" s="1">
        <v>100000</v>
      </c>
      <c r="F221">
        <v>0.11</v>
      </c>
      <c r="G221" s="2">
        <f t="shared" si="3"/>
        <v>11000</v>
      </c>
    </row>
    <row r="222" spans="5:7">
      <c r="E222" s="1">
        <v>100000</v>
      </c>
      <c r="F222">
        <v>0.62</v>
      </c>
      <c r="G222" s="2">
        <f t="shared" si="3"/>
        <v>62000</v>
      </c>
    </row>
    <row r="223" spans="5:7">
      <c r="E223" s="1" t="s">
        <v>494</v>
      </c>
      <c r="F223">
        <v>15.12</v>
      </c>
      <c r="G223" s="2">
        <f t="shared" si="3"/>
        <v>4536</v>
      </c>
    </row>
    <row r="224" spans="5:7">
      <c r="E224" s="1" t="s">
        <v>528</v>
      </c>
      <c r="F224">
        <v>0.35</v>
      </c>
      <c r="G224" s="2">
        <f t="shared" si="3"/>
        <v>525</v>
      </c>
    </row>
    <row r="225" spans="5:7">
      <c r="E225" s="1" t="s">
        <v>531</v>
      </c>
      <c r="F225">
        <v>0.24</v>
      </c>
      <c r="G225" s="2">
        <f t="shared" si="3"/>
        <v>192</v>
      </c>
    </row>
    <row r="226" spans="5:7">
      <c r="E226" s="1">
        <v>1080</v>
      </c>
      <c r="F226">
        <v>2.45</v>
      </c>
      <c r="G226" s="2">
        <f t="shared" si="3"/>
        <v>2646</v>
      </c>
    </row>
    <row r="227" spans="5:7">
      <c r="E227" s="1" t="s">
        <v>538</v>
      </c>
      <c r="F227">
        <v>5.64</v>
      </c>
      <c r="G227" s="2">
        <f t="shared" si="3"/>
        <v>4060.8</v>
      </c>
    </row>
    <row r="228" spans="5:7">
      <c r="E228" s="1">
        <v>300</v>
      </c>
      <c r="F228">
        <v>43.53</v>
      </c>
      <c r="G228" s="2">
        <f t="shared" si="3"/>
        <v>13059</v>
      </c>
    </row>
    <row r="229" spans="5:7">
      <c r="E229" s="1" t="s">
        <v>271</v>
      </c>
      <c r="F229">
        <v>13.15</v>
      </c>
      <c r="G229" s="2">
        <f t="shared" si="3"/>
        <v>65750</v>
      </c>
    </row>
    <row r="230" spans="5:7">
      <c r="E230" s="1" t="s">
        <v>135</v>
      </c>
      <c r="F230">
        <v>1.41</v>
      </c>
      <c r="G230" s="2">
        <f t="shared" si="3"/>
        <v>14100</v>
      </c>
    </row>
    <row r="231" spans="5:7">
      <c r="E231" s="1" t="s">
        <v>548</v>
      </c>
      <c r="F231">
        <v>0.09</v>
      </c>
      <c r="G231" s="2">
        <f t="shared" si="3"/>
        <v>20250</v>
      </c>
    </row>
    <row r="232" spans="5:7">
      <c r="E232" s="1" t="s">
        <v>248</v>
      </c>
      <c r="F232">
        <v>0.56</v>
      </c>
      <c r="G232" s="2">
        <f t="shared" si="3"/>
        <v>4480</v>
      </c>
    </row>
    <row r="233" spans="5:7">
      <c r="E233" s="1" t="s">
        <v>429</v>
      </c>
      <c r="F233">
        <v>2.33</v>
      </c>
      <c r="G233" s="2">
        <f t="shared" si="3"/>
        <v>2097</v>
      </c>
    </row>
    <row r="234" spans="5:7">
      <c r="E234" s="1">
        <v>800</v>
      </c>
      <c r="F234">
        <v>0.5</v>
      </c>
      <c r="G234" s="2">
        <f t="shared" si="3"/>
        <v>400</v>
      </c>
    </row>
    <row r="235" spans="7:7">
      <c r="G235" s="2">
        <f>SUM(G1:G234)</f>
        <v>6107322.22</v>
      </c>
    </row>
    <row r="236" spans="7:7">
      <c r="G236" s="2"/>
    </row>
    <row r="237" spans="7:7">
      <c r="G237" s="2"/>
    </row>
    <row r="238" spans="7:7">
      <c r="G238" s="2"/>
    </row>
    <row r="239" spans="7:7">
      <c r="G239" s="2"/>
    </row>
    <row r="240" spans="7:7">
      <c r="G240" s="2"/>
    </row>
    <row r="241" spans="7:7">
      <c r="G241" s="2"/>
    </row>
    <row r="242" spans="7:7">
      <c r="G242" s="2"/>
    </row>
    <row r="243" spans="7:7">
      <c r="G243" s="2"/>
    </row>
    <row r="244" spans="7:7">
      <c r="G244" s="2"/>
    </row>
    <row r="245" spans="7:7">
      <c r="G245" s="2"/>
    </row>
    <row r="246" spans="7:7">
      <c r="G246" s="2"/>
    </row>
    <row r="247" spans="7:7">
      <c r="G247" s="2"/>
    </row>
    <row r="248" spans="7:7">
      <c r="G248" s="2"/>
    </row>
  </sheetData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Relatório de Cotação</vt:lpstr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machado Antonio</dc:creator>
  <cp:lastModifiedBy>darllyson.henrique</cp:lastModifiedBy>
  <dcterms:created xsi:type="dcterms:W3CDTF">2024-06-09T11:12:00Z</dcterms:created>
  <dcterms:modified xsi:type="dcterms:W3CDTF">2024-07-11T12:40:03Z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F197F918C7784241B7701C739FFAE36F_13</vt:lpwstr>
  </property>
  <property fmtid="{D5CDD505-2E9C-101B-9397-08002B2CF9AE}" pid="3" name="KSOProductBuildVer">
    <vt:lpwstr>1046-12.2.0.17119</vt:lpwstr>
  </property>
</Properties>
</file>